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275" windowHeight="18975"/>
  </bookViews>
  <sheets>
    <sheet name="TU24 2H25" sheetId="1" r:id="rId1"/>
  </sheets>
  <externalReferences>
    <externalReference r:id="rId2"/>
  </externalReferences>
  <definedNames>
    <definedName name="_xlnm.Print_Area" localSheetId="0">'TU24 2H25'!$A$1:$I$172</definedName>
  </definedNames>
  <calcPr calcId="144525"/>
</workbook>
</file>

<file path=xl/calcChain.xml><?xml version="1.0" encoding="utf-8"?>
<calcChain xmlns="http://schemas.openxmlformats.org/spreadsheetml/2006/main">
  <c r="C155" i="1" l="1"/>
  <c r="B155" i="1"/>
  <c r="G144" i="1"/>
  <c r="F144" i="1"/>
  <c r="E144" i="1"/>
  <c r="D144" i="1"/>
  <c r="C144" i="1"/>
  <c r="B144" i="1"/>
  <c r="G132" i="1"/>
  <c r="F132" i="1"/>
  <c r="E132" i="1"/>
  <c r="D132" i="1"/>
  <c r="C132" i="1"/>
  <c r="B132" i="1"/>
  <c r="H122" i="1"/>
  <c r="G122" i="1"/>
  <c r="F122" i="1"/>
  <c r="E122" i="1"/>
  <c r="D122" i="1"/>
  <c r="C122" i="1"/>
  <c r="B122" i="1"/>
  <c r="D110" i="1"/>
  <c r="C110" i="1"/>
  <c r="B110" i="1"/>
  <c r="I97" i="1"/>
  <c r="H97" i="1"/>
  <c r="G97" i="1"/>
  <c r="F97" i="1"/>
  <c r="E97" i="1"/>
  <c r="D97" i="1"/>
  <c r="C97" i="1"/>
  <c r="B97" i="1"/>
  <c r="I84" i="1"/>
  <c r="H84" i="1"/>
  <c r="G84" i="1"/>
  <c r="F84" i="1"/>
  <c r="E84" i="1"/>
  <c r="D84" i="1"/>
  <c r="C84" i="1"/>
  <c r="B84" i="1"/>
  <c r="H65" i="1"/>
  <c r="G65" i="1"/>
  <c r="F65" i="1"/>
  <c r="E65" i="1"/>
  <c r="D65" i="1"/>
  <c r="C65" i="1"/>
  <c r="B65" i="1"/>
  <c r="H52" i="1"/>
  <c r="G52" i="1"/>
  <c r="F52" i="1"/>
  <c r="E52" i="1"/>
  <c r="D52" i="1"/>
  <c r="C52" i="1"/>
  <c r="B52" i="1"/>
  <c r="G34" i="1"/>
  <c r="F34" i="1"/>
  <c r="E34" i="1"/>
  <c r="D34" i="1"/>
  <c r="C34" i="1"/>
  <c r="B34" i="1"/>
  <c r="F22" i="1"/>
  <c r="E22" i="1"/>
  <c r="D22" i="1"/>
  <c r="C22" i="1"/>
  <c r="B22" i="1"/>
  <c r="H2" i="1"/>
  <c r="H1" i="1"/>
</calcChain>
</file>

<file path=xl/sharedStrings.xml><?xml version="1.0" encoding="utf-8"?>
<sst xmlns="http://schemas.openxmlformats.org/spreadsheetml/2006/main" count="394" uniqueCount="252">
  <si>
    <t>Technology Certification: Tech Update</t>
  </si>
  <si>
    <r>
      <t>Peripheral Devices</t>
    </r>
    <r>
      <rPr>
        <sz val="12"/>
        <color rgb="FF0E118D"/>
        <rFont val="Arial"/>
        <family val="2"/>
      </rPr>
      <t xml:space="preserve"> (TU24, v2.44 H2 2025)</t>
    </r>
  </si>
  <si>
    <t>Single-function Printers</t>
  </si>
  <si>
    <t>Prn_Mono1</t>
  </si>
  <si>
    <t>Prn_Mono2</t>
  </si>
  <si>
    <t>Prn_Mono3</t>
  </si>
  <si>
    <t>Prn_Mono4</t>
  </si>
  <si>
    <t>Prn_Mono5</t>
  </si>
  <si>
    <t>Profile</t>
  </si>
  <si>
    <r>
      <t>Users</t>
    </r>
    <r>
      <rPr>
        <vertAlign val="superscript"/>
        <sz val="10"/>
        <rFont val="Arial"/>
        <family val="2"/>
      </rPr>
      <t>1</t>
    </r>
  </si>
  <si>
    <t>Up to 5</t>
  </si>
  <si>
    <t>Up to 15</t>
  </si>
  <si>
    <t>Up to 30</t>
  </si>
  <si>
    <t>Up to 20</t>
  </si>
  <si>
    <r>
      <t>Pages / month</t>
    </r>
    <r>
      <rPr>
        <vertAlign val="superscript"/>
        <sz val="10"/>
        <color indexed="8"/>
        <rFont val="Arial"/>
        <family val="2"/>
      </rPr>
      <t>2</t>
    </r>
  </si>
  <si>
    <r>
      <t>Speed (ppm)</t>
    </r>
    <r>
      <rPr>
        <vertAlign val="superscript"/>
        <sz val="10"/>
        <rFont val="Arial"/>
        <family val="2"/>
      </rPr>
      <t>3</t>
    </r>
  </si>
  <si>
    <t>Paper handling</t>
  </si>
  <si>
    <t>A4 duplex</t>
  </si>
  <si>
    <t>A3 duplex</t>
  </si>
  <si>
    <t>Input / Output tray</t>
  </si>
  <si>
    <t>150 / 50</t>
  </si>
  <si>
    <t>250 / 100</t>
  </si>
  <si>
    <t>500 / 250</t>
  </si>
  <si>
    <t>1000 / 500</t>
  </si>
  <si>
    <t>Comms</t>
  </si>
  <si>
    <t>100BaseT</t>
  </si>
  <si>
    <t>PDL</t>
  </si>
  <si>
    <t>-</t>
  </si>
  <si>
    <t>PCL5, PS3 pref</t>
  </si>
  <si>
    <t>Security</t>
  </si>
  <si>
    <t>Storage secure erase, TPM support, pref Secure boot</t>
  </si>
  <si>
    <t>Support SLA</t>
  </si>
  <si>
    <t>3-year on-site, 4-hour response, NBD fix</t>
  </si>
  <si>
    <t>Prn_Colour1</t>
  </si>
  <si>
    <t>Prn_Colour2</t>
  </si>
  <si>
    <t>Prn_Colour3</t>
  </si>
  <si>
    <t>Prn_Colour4</t>
  </si>
  <si>
    <t>Prn_Colour5</t>
  </si>
  <si>
    <t>Prn_Colour6</t>
  </si>
  <si>
    <t>Speed (ppm)</t>
  </si>
  <si>
    <t>100 / 50</t>
  </si>
  <si>
    <t>Gigabit</t>
  </si>
  <si>
    <t>PCL5 + PS2 pref</t>
  </si>
  <si>
    <t>PCL5 + PS3</t>
  </si>
  <si>
    <t>Multifunction Printers (MFPs)</t>
  </si>
  <si>
    <t>MF1</t>
  </si>
  <si>
    <t>MF2</t>
  </si>
  <si>
    <t>MF3</t>
  </si>
  <si>
    <t>MF4</t>
  </si>
  <si>
    <t>MF5</t>
  </si>
  <si>
    <t>MF6</t>
  </si>
  <si>
    <t>MF_Prod</t>
  </si>
  <si>
    <t>Up to 50</t>
  </si>
  <si>
    <t>50+</t>
  </si>
  <si>
    <t>Print/copy ppm</t>
  </si>
  <si>
    <t>A4/A3 duplex,
R-ADF pref</t>
  </si>
  <si>
    <t>A4/A3 duplex,
R-ADF</t>
  </si>
  <si>
    <t>A3 duplex,
R-ADF</t>
  </si>
  <si>
    <t>A3 duplex,
SPADF
Adv finishing</t>
  </si>
  <si>
    <t>A3 duplex,
scan option,
Adv finishing</t>
  </si>
  <si>
    <t>500 / 150</t>
  </si>
  <si>
    <t>2000 / 1000</t>
  </si>
  <si>
    <t>3000 / 1000</t>
  </si>
  <si>
    <t>100BaseT pref</t>
  </si>
  <si>
    <t>PCL5 pref, PS2 pref</t>
  </si>
  <si>
    <t>PCL5, PS2 pref</t>
  </si>
  <si>
    <t>PCL5, PS3</t>
  </si>
  <si>
    <t>ISO 15408 HCD-PP, Storage secure erase, TPM support, pref Secure boot</t>
  </si>
  <si>
    <t>Accessibility</t>
  </si>
  <si>
    <t>ISO/IEC 10779 pref</t>
  </si>
  <si>
    <t>5-year on-site</t>
  </si>
  <si>
    <t>MFC1</t>
  </si>
  <si>
    <t>MFC2</t>
  </si>
  <si>
    <t>MFC3</t>
  </si>
  <si>
    <t>MFC4</t>
  </si>
  <si>
    <t>MFC5</t>
  </si>
  <si>
    <t>MFC6</t>
  </si>
  <si>
    <t>MFC_Prod</t>
  </si>
  <si>
    <t>Print/copy ppm (colour)</t>
  </si>
  <si>
    <t>100 / 25</t>
  </si>
  <si>
    <t>250 / 150</t>
  </si>
  <si>
    <t>ISO 15408 HCD-PP, Secure erase storage, TPM, pref Secure boot</t>
  </si>
  <si>
    <t>Specialised printers</t>
  </si>
  <si>
    <t>Prn_LF1</t>
  </si>
  <si>
    <t>Prn_LF2</t>
  </si>
  <si>
    <t>Prn_LF3</t>
  </si>
  <si>
    <t>MF_LF</t>
  </si>
  <si>
    <t>Prn_Port</t>
  </si>
  <si>
    <t>Prn_Impact1</t>
  </si>
  <si>
    <t>Prn_Impact2</t>
  </si>
  <si>
    <t>Prn_Impact3</t>
  </si>
  <si>
    <t>Users</t>
  </si>
  <si>
    <t>1 - 3</t>
  </si>
  <si>
    <t>1 - 5</t>
  </si>
  <si>
    <t>1 - 10</t>
  </si>
  <si>
    <t>Print speed</t>
  </si>
  <si>
    <t>2ppm (A2)</t>
  </si>
  <si>
    <t>1ppm (A0)</t>
  </si>
  <si>
    <t>2ppm (A0)</t>
  </si>
  <si>
    <t>3ppm</t>
  </si>
  <si>
    <t>4 lines/sec</t>
  </si>
  <si>
    <t>300cps</t>
  </si>
  <si>
    <t>600cps</t>
  </si>
  <si>
    <t>Resolution (dpi)</t>
  </si>
  <si>
    <t>600x600</t>
  </si>
  <si>
    <t>LAN pref</t>
  </si>
  <si>
    <t>GigE</t>
  </si>
  <si>
    <t>WiFi / BT</t>
  </si>
  <si>
    <t>LAN option pref</t>
  </si>
  <si>
    <t>A1/A2 roll/sheets</t>
  </si>
  <si>
    <t>A0 roll/sheets</t>
  </si>
  <si>
    <t>A0/A1/A2 roll/sheets</t>
  </si>
  <si>
    <t>25-page ADF</t>
  </si>
  <si>
    <t>50mm roll, 2-part pref</t>
  </si>
  <si>
    <t>80/136 column continuous, 3-part</t>
  </si>
  <si>
    <t>80/136 column continuous, 5-part</t>
  </si>
  <si>
    <t>Paper paths</t>
  </si>
  <si>
    <t>Roll / tray</t>
  </si>
  <si>
    <t>Roll</t>
  </si>
  <si>
    <t>Roll, dual pref</t>
  </si>
  <si>
    <t>1 + optional</t>
  </si>
  <si>
    <t>Secure erase storage, pref TPM, pref Secure boot</t>
  </si>
  <si>
    <t>Document scanners</t>
  </si>
  <si>
    <t>Scan_Doc1</t>
  </si>
  <si>
    <t>Scan_Doc2</t>
  </si>
  <si>
    <t>Scan_Doc3</t>
  </si>
  <si>
    <t>Scan_Doc4</t>
  </si>
  <si>
    <t>Scan_Doc_Prod</t>
  </si>
  <si>
    <t>Scan_Doc_Net</t>
  </si>
  <si>
    <t>Scan_Doc_Port</t>
  </si>
  <si>
    <t>Scan_Doc_ID</t>
  </si>
  <si>
    <t>Speed @300dpi colour (ppm)</t>
  </si>
  <si>
    <t>Document feeder (sheets)</t>
  </si>
  <si>
    <t>Daily volume</t>
  </si>
  <si>
    <t>A4</t>
  </si>
  <si>
    <t>ID, passport book/card</t>
  </si>
  <si>
    <t>Colour</t>
  </si>
  <si>
    <t>24bpp</t>
  </si>
  <si>
    <t>Connectivity</t>
  </si>
  <si>
    <t>USB 2.0 | USB 3.0 pref</t>
  </si>
  <si>
    <t>USB 3.0 SuperSpeed</t>
  </si>
  <si>
    <t>Wired/wireless network</t>
  </si>
  <si>
    <t>USB, Wireless pref</t>
  </si>
  <si>
    <t>USB</t>
  </si>
  <si>
    <t>Image and large-format scanners</t>
  </si>
  <si>
    <t>Scan_Img</t>
  </si>
  <si>
    <t>Scan_LF1</t>
  </si>
  <si>
    <t>Scan_LF2</t>
  </si>
  <si>
    <t>Scan speed</t>
  </si>
  <si>
    <t>15sec/A4 @ 300dpi colour</t>
  </si>
  <si>
    <t>10cm/sec @ 200dpi colour</t>
  </si>
  <si>
    <t>Media handling</t>
  </si>
  <si>
    <t>Single sheet</t>
  </si>
  <si>
    <t>Doc sizes</t>
  </si>
  <si>
    <t>A3</t>
  </si>
  <si>
    <t>A0 / A1 / A2</t>
  </si>
  <si>
    <t>Optical resolution (dpi)</t>
  </si>
  <si>
    <t>600, 1200 pref</t>
  </si>
  <si>
    <t>36bpp</t>
  </si>
  <si>
    <t>Automated Data Capture (ADC) devices</t>
  </si>
  <si>
    <t>Scan_BC1</t>
  </si>
  <si>
    <t>Scan_BC2</t>
  </si>
  <si>
    <t>Prn_BC1</t>
  </si>
  <si>
    <t>Prn_BC2</t>
  </si>
  <si>
    <t>Prn_BC3</t>
  </si>
  <si>
    <t>Prn_Card1</t>
  </si>
  <si>
    <t>Prn_Card2</t>
  </si>
  <si>
    <t>Type</t>
  </si>
  <si>
    <t>Linear/2D laser/ CCD scanner</t>
  </si>
  <si>
    <t>Linear/2D laser/CCD scanner</t>
  </si>
  <si>
    <t>Direct / thermal xfer printer</t>
  </si>
  <si>
    <t>Mono (colour pref), single-sided (double-sided pref)</t>
  </si>
  <si>
    <t>Colour, single-sided (double-sided pref)</t>
  </si>
  <si>
    <t>Capabilities</t>
  </si>
  <si>
    <t>1D or 2D barcode symbologies</t>
  </si>
  <si>
    <t>1D or 2D barcode symbologies, 10m wireless range</t>
  </si>
  <si>
    <t>200 labels/day, 50mm/sec, 50mm print width, 200dpi</t>
  </si>
  <si>
    <t>500 labels/day, 100mm/sec, 50mm print width, 200dpi</t>
  </si>
  <si>
    <t>2000 labels /day, 150mm/sec, 100mm print width, 300dpi</t>
  </si>
  <si>
    <r>
      <t xml:space="preserve">100 cards/hour, 300dpi.
</t>
    </r>
    <r>
      <rPr>
        <u/>
        <sz val="10"/>
        <color indexed="8"/>
        <rFont val="Arial"/>
        <family val="2"/>
      </rPr>
      <t>Card types:</t>
    </r>
    <r>
      <rPr>
        <sz val="10"/>
        <color indexed="8"/>
        <rFont val="Arial"/>
        <family val="2"/>
      </rPr>
      <t xml:space="preserve"> mag stripe, contact/ contactless smartcard</t>
    </r>
  </si>
  <si>
    <r>
      <t xml:space="preserve">150 cards/hour, 300dpi.
</t>
    </r>
    <r>
      <rPr>
        <u/>
        <sz val="10"/>
        <color indexed="8"/>
        <rFont val="Arial"/>
        <family val="2"/>
      </rPr>
      <t>Card types:</t>
    </r>
    <r>
      <rPr>
        <sz val="10"/>
        <color indexed="8"/>
        <rFont val="Arial"/>
        <family val="2"/>
      </rPr>
      <t xml:space="preserve"> mag stripe, contact/ contactless smartcard</t>
    </r>
  </si>
  <si>
    <t>USB, Bluetooth option, WiFi option pref</t>
  </si>
  <si>
    <t>USB, serial, parallel, optional Ethernet</t>
  </si>
  <si>
    <t>USB, serial, parallel, optional Ethernet, WiFi</t>
  </si>
  <si>
    <t>USB, optional 100BaseT</t>
  </si>
  <si>
    <t>Ruggedness</t>
  </si>
  <si>
    <t>IP40, 1.2m drop spec</t>
  </si>
  <si>
    <t>IP42, 1.2m drop spec</t>
  </si>
  <si>
    <t>IP12 pref, 1.2m drop spec</t>
  </si>
  <si>
    <t>Biometric devices</t>
  </si>
  <si>
    <t>SigPad1</t>
  </si>
  <si>
    <t>SigPad2</t>
  </si>
  <si>
    <t>SigPad3</t>
  </si>
  <si>
    <t>Biometric1</t>
  </si>
  <si>
    <t>Biometric2</t>
  </si>
  <si>
    <t>Biometric3</t>
  </si>
  <si>
    <t>Properties</t>
  </si>
  <si>
    <t>Mono display,</t>
  </si>
  <si>
    <t>Colour display,</t>
  </si>
  <si>
    <t>High-quality optical sensor,</t>
  </si>
  <si>
    <t>Touchless</t>
  </si>
  <si>
    <t>70x40mm signature area</t>
  </si>
  <si>
    <t xml:space="preserve"> 70x40mm signature area</t>
  </si>
  <si>
    <t>90x50mm signature area</t>
  </si>
  <si>
    <t>12x16mm active area</t>
  </si>
  <si>
    <t>80x75mm active area</t>
  </si>
  <si>
    <t xml:space="preserve"> </t>
  </si>
  <si>
    <t>Capabilities &amp; standards</t>
  </si>
  <si>
    <t>100 samples/sec, Biometric support</t>
  </si>
  <si>
    <t>300 samples/sec, Biometric support</t>
  </si>
  <si>
    <t>ISO19785 / ISO19794, WSQ, FBI IQS, FAP 20/30/40/60,
IP54 pref</t>
  </si>
  <si>
    <t>Software</t>
  </si>
  <si>
    <t>Drivers + SDK</t>
  </si>
  <si>
    <t>Anti-spoofing, X.509 support pref</t>
  </si>
  <si>
    <t>Digital cameras</t>
  </si>
  <si>
    <t>Cam_Compact</t>
  </si>
  <si>
    <t>Cam_CSC</t>
  </si>
  <si>
    <t>Cam_Sys1</t>
  </si>
  <si>
    <t>Cam_Sys2</t>
  </si>
  <si>
    <t>Cam_Vid1</t>
  </si>
  <si>
    <t>Cam_Vid2</t>
  </si>
  <si>
    <t>Sensor size</t>
  </si>
  <si>
    <t>APS-C pref</t>
  </si>
  <si>
    <t>APS-C</t>
  </si>
  <si>
    <t>Full-frame pref</t>
  </si>
  <si>
    <t>1/2.3"</t>
  </si>
  <si>
    <t>Resolution</t>
  </si>
  <si>
    <t>16MP</t>
  </si>
  <si>
    <t>20MP</t>
  </si>
  <si>
    <t>24MP</t>
  </si>
  <si>
    <t>1080p</t>
  </si>
  <si>
    <t>2160p</t>
  </si>
  <si>
    <t>Optical zoom (bundled lens)</t>
  </si>
  <si>
    <t>3X</t>
  </si>
  <si>
    <t>15X</t>
  </si>
  <si>
    <t>10X</t>
  </si>
  <si>
    <t>Storage</t>
  </si>
  <si>
    <t>16GB U1</t>
  </si>
  <si>
    <t>32GB U1</t>
  </si>
  <si>
    <t>64GB U3/V30</t>
  </si>
  <si>
    <t>128GB U3/V60</t>
  </si>
  <si>
    <t>USB 2.0 Hi-Speed</t>
  </si>
  <si>
    <t>1-year on-site, 4-hour response, NBD fix</t>
  </si>
  <si>
    <t>Consumables and System Management</t>
  </si>
  <si>
    <t>Consum</t>
  </si>
  <si>
    <t>Periph_Mgmt</t>
  </si>
  <si>
    <t>Standards</t>
  </si>
  <si>
    <t>ISO9000, ISO14000, ISO yield stds / STMC / DIN 3387x</t>
  </si>
  <si>
    <t>SNMP, SMTP, HTTP, LDAP pref</t>
  </si>
  <si>
    <t>Devices</t>
  </si>
  <si>
    <t>Certified or installed devices</t>
  </si>
  <si>
    <t>3-year on-site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</si>
</sst>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rgb="FF000000"/>
      <name val="Arial"/>
      <family val="2"/>
    </font>
    <font>
      <sz val="8"/>
      <color theme="0" tint="-0.14996795556505021"/>
      <name val="Arial"/>
      <family val="2"/>
    </font>
    <font>
      <b/>
      <sz val="24"/>
      <color rgb="FF000000"/>
      <name val="Arial Black"/>
      <family val="2"/>
    </font>
    <font>
      <sz val="12"/>
      <color rgb="FF0E118D"/>
      <name val="Arial"/>
      <family val="2"/>
    </font>
    <font>
      <b/>
      <sz val="14"/>
      <color rgb="FF0E1B8D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4"/>
      <color rgb="FF0E118D"/>
      <name val="Arial"/>
      <family val="2"/>
    </font>
    <font>
      <b/>
      <sz val="10"/>
      <color rgb="FF010000"/>
      <name val="Arial"/>
      <family val="2"/>
    </font>
    <font>
      <u/>
      <sz val="10"/>
      <color indexed="8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u/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0" xfId="1" applyFont="1" applyProtection="1"/>
    <xf numFmtId="0" fontId="2" fillId="0" borderId="0" xfId="0" applyFont="1" applyAlignment="1"/>
    <xf numFmtId="0" fontId="0" fillId="0" borderId="0" xfId="0" applyAlignment="1">
      <alignment vertical="top"/>
    </xf>
    <xf numFmtId="14" fontId="5" fillId="0" borderId="0" xfId="0" applyNumberFormat="1" applyFont="1" applyAlignment="1" applyProtection="1">
      <alignment horizontal="right"/>
    </xf>
    <xf numFmtId="0" fontId="6" fillId="0" borderId="0" xfId="0" applyFont="1" applyProtection="1"/>
    <xf numFmtId="0" fontId="0" fillId="0" borderId="0" xfId="0" applyProtection="1"/>
    <xf numFmtId="0" fontId="5" fillId="0" borderId="0" xfId="0" applyNumberFormat="1" applyFont="1" applyAlignment="1" applyProtection="1">
      <alignment horizontal="right" vertical="top"/>
    </xf>
    <xf numFmtId="0" fontId="8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top"/>
    </xf>
    <xf numFmtId="0" fontId="9" fillId="0" borderId="0" xfId="0" applyFont="1" applyAlignment="1" applyProtection="1">
      <alignment vertical="top"/>
    </xf>
    <xf numFmtId="0" fontId="10" fillId="3" borderId="1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vertical="top" wrapText="1"/>
    </xf>
    <xf numFmtId="0" fontId="10" fillId="0" borderId="1" xfId="0" applyFont="1" applyFill="1" applyBorder="1" applyAlignment="1" applyProtection="1">
      <alignment horizontal="centerContinuous" vertical="top" wrapText="1"/>
    </xf>
    <xf numFmtId="0" fontId="9" fillId="0" borderId="2" xfId="0" applyFont="1" applyFill="1" applyBorder="1" applyAlignment="1" applyProtection="1">
      <alignment vertical="top" wrapText="1"/>
    </xf>
    <xf numFmtId="3" fontId="9" fillId="0" borderId="1" xfId="0" applyNumberFormat="1" applyFont="1" applyFill="1" applyBorder="1" applyAlignment="1" applyProtection="1">
      <alignment horizontal="centerContinuous" vertical="top" wrapText="1"/>
    </xf>
    <xf numFmtId="3" fontId="9" fillId="0" borderId="1" xfId="0" quotePrefix="1" applyNumberFormat="1" applyFont="1" applyFill="1" applyBorder="1" applyAlignment="1" applyProtection="1">
      <alignment horizontal="centerContinuous" vertical="top" wrapText="1"/>
    </xf>
    <xf numFmtId="0" fontId="9" fillId="0" borderId="1" xfId="0" applyFont="1" applyFill="1" applyBorder="1" applyAlignment="1" applyProtection="1">
      <alignment horizontal="centerContinuous" vertical="top" wrapText="1"/>
    </xf>
    <xf numFmtId="0" fontId="0" fillId="0" borderId="2" xfId="0" applyFill="1" applyBorder="1" applyAlignment="1" applyProtection="1">
      <alignment vertical="top" wrapText="1"/>
    </xf>
    <xf numFmtId="0" fontId="10" fillId="4" borderId="3" xfId="0" applyFont="1" applyFill="1" applyBorder="1" applyAlignment="1" applyProtection="1">
      <alignment horizontal="centerContinuous" vertical="top" wrapText="1"/>
    </xf>
    <xf numFmtId="0" fontId="10" fillId="4" borderId="1" xfId="0" applyFont="1" applyFill="1" applyBorder="1" applyAlignment="1" applyProtection="1">
      <alignment horizontal="centerContinuous" vertical="top" wrapText="1"/>
    </xf>
    <xf numFmtId="0" fontId="9" fillId="0" borderId="0" xfId="0" applyFont="1" applyAlignment="1" applyProtection="1">
      <alignment vertical="top" wrapText="1"/>
    </xf>
    <xf numFmtId="0" fontId="9" fillId="0" borderId="0" xfId="0" applyFont="1"/>
    <xf numFmtId="0" fontId="3" fillId="0" borderId="1" xfId="0" applyFont="1" applyFill="1" applyBorder="1" applyAlignment="1" applyProtection="1">
      <alignment horizontal="centerContinuous" vertical="top" wrapText="1"/>
    </xf>
    <xf numFmtId="3" fontId="10" fillId="0" borderId="1" xfId="0" applyNumberFormat="1" applyFont="1" applyFill="1" applyBorder="1" applyAlignment="1" applyProtection="1">
      <alignment horizontal="centerContinuous" vertical="top" wrapText="1"/>
    </xf>
    <xf numFmtId="3" fontId="3" fillId="0" borderId="1" xfId="0" applyNumberFormat="1" applyFont="1" applyFill="1" applyBorder="1" applyAlignment="1" applyProtection="1">
      <alignment horizontal="centerContinuous" vertical="top" wrapText="1"/>
    </xf>
    <xf numFmtId="0" fontId="3" fillId="4" borderId="4" xfId="0" applyFont="1" applyFill="1" applyBorder="1" applyAlignment="1" applyProtection="1">
      <alignment horizontal="centerContinuous" vertical="top" wrapText="1"/>
    </xf>
    <xf numFmtId="0" fontId="10" fillId="4" borderId="4" xfId="0" applyFont="1" applyFill="1" applyBorder="1" applyAlignment="1" applyProtection="1">
      <alignment horizontal="centerContinuous" vertical="top" wrapText="1"/>
    </xf>
    <xf numFmtId="0" fontId="10" fillId="0" borderId="0" xfId="0" applyFont="1" applyFill="1" applyBorder="1" applyAlignment="1" applyProtection="1">
      <alignment vertical="top" wrapText="1"/>
    </xf>
    <xf numFmtId="0" fontId="3" fillId="4" borderId="1" xfId="0" applyFont="1" applyFill="1" applyBorder="1" applyAlignment="1" applyProtection="1">
      <alignment horizontal="centerContinuous" vertical="top" wrapText="1"/>
    </xf>
    <xf numFmtId="0" fontId="3" fillId="0" borderId="0" xfId="0" applyFont="1"/>
    <xf numFmtId="0" fontId="13" fillId="0" borderId="0" xfId="0" applyFont="1" applyAlignment="1" applyProtection="1">
      <alignment vertical="top"/>
    </xf>
    <xf numFmtId="0" fontId="14" fillId="4" borderId="1" xfId="0" applyFont="1" applyFill="1" applyBorder="1" applyAlignment="1" applyProtection="1">
      <alignment horizontal="center" vertical="top"/>
    </xf>
    <xf numFmtId="0" fontId="10" fillId="0" borderId="1" xfId="0" quotePrefix="1" applyFont="1" applyFill="1" applyBorder="1" applyAlignment="1" applyProtection="1">
      <alignment horizontal="centerContinuous" vertical="top" wrapText="1"/>
    </xf>
    <xf numFmtId="0" fontId="9" fillId="4" borderId="1" xfId="0" applyFont="1" applyFill="1" applyBorder="1" applyAlignment="1" applyProtection="1">
      <alignment horizontal="centerContinuous" vertical="top" wrapText="1"/>
    </xf>
    <xf numFmtId="0" fontId="10" fillId="0" borderId="3" xfId="0" applyFont="1" applyFill="1" applyBorder="1" applyAlignment="1" applyProtection="1">
      <alignment horizontal="centerContinuous" vertical="top" wrapText="1"/>
    </xf>
    <xf numFmtId="3" fontId="3" fillId="4" borderId="1" xfId="0" applyNumberFormat="1" applyFont="1" applyFill="1" applyBorder="1" applyAlignment="1" applyProtection="1">
      <alignment horizontal="centerContinuous" vertical="top" wrapText="1"/>
    </xf>
    <xf numFmtId="0" fontId="0" fillId="0" borderId="0" xfId="0" applyAlignment="1" applyProtection="1">
      <alignment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6" fillId="0" borderId="0" xfId="0" applyFont="1" applyAlignment="1">
      <alignment horizontal="left" indent="2"/>
    </xf>
    <xf numFmtId="0" fontId="16" fillId="0" borderId="0" xfId="0" applyFont="1" applyAlignment="1" applyProtection="1">
      <alignment vertical="top" wrapText="1"/>
    </xf>
    <xf numFmtId="0" fontId="9" fillId="4" borderId="4" xfId="0" applyFont="1" applyFill="1" applyBorder="1" applyAlignment="1" applyProtection="1">
      <alignment horizontal="centerContinuous" vertical="top" wrapText="1"/>
    </xf>
    <xf numFmtId="0" fontId="9" fillId="0" borderId="4" xfId="0" applyFont="1" applyFill="1" applyBorder="1" applyAlignment="1" applyProtection="1">
      <alignment horizontal="centerContinuous" vertical="top" wrapText="1"/>
    </xf>
    <xf numFmtId="0" fontId="10" fillId="0" borderId="4" xfId="0" applyFont="1" applyFill="1" applyBorder="1" applyAlignment="1" applyProtection="1">
      <alignment horizontal="centerContinuous" vertical="top" wrapText="1"/>
    </xf>
    <xf numFmtId="0" fontId="9" fillId="4" borderId="3" xfId="0" applyFont="1" applyFill="1" applyBorder="1" applyAlignment="1" applyProtection="1">
      <alignment horizontal="centerContinuous" vertical="top" wrapText="1"/>
    </xf>
    <xf numFmtId="0" fontId="9" fillId="0" borderId="3" xfId="0" applyFont="1" applyFill="1" applyBorder="1" applyAlignment="1" applyProtection="1">
      <alignment horizontal="centerContinuous" vertical="top" wrapText="1"/>
    </xf>
    <xf numFmtId="16" fontId="9" fillId="4" borderId="1" xfId="0" applyNumberFormat="1" applyFont="1" applyFill="1" applyBorder="1" applyAlignment="1" applyProtection="1">
      <alignment horizontal="centerContinuous" vertical="top" wrapText="1"/>
    </xf>
    <xf numFmtId="16" fontId="9" fillId="0" borderId="1" xfId="0" applyNumberFormat="1" applyFont="1" applyFill="1" applyBorder="1" applyAlignment="1" applyProtection="1">
      <alignment horizontal="centerContinuous" vertical="top" wrapText="1"/>
    </xf>
    <xf numFmtId="16" fontId="9" fillId="4" borderId="1" xfId="0" quotePrefix="1" applyNumberFormat="1" applyFont="1" applyFill="1" applyBorder="1" applyAlignment="1" applyProtection="1">
      <alignment horizontal="centerContinuous" vertical="top" wrapText="1"/>
    </xf>
    <xf numFmtId="16" fontId="9" fillId="0" borderId="1" xfId="0" quotePrefix="1" applyNumberFormat="1" applyFont="1" applyFill="1" applyBorder="1" applyAlignment="1" applyProtection="1">
      <alignment horizontal="centerContinuous" vertical="top" wrapText="1"/>
    </xf>
    <xf numFmtId="0" fontId="3" fillId="0" borderId="0" xfId="0" applyFont="1" applyAlignment="1" applyProtection="1">
      <alignment vertical="top" wrapText="1"/>
    </xf>
    <xf numFmtId="0" fontId="10" fillId="0" borderId="1" xfId="0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centerContinuous" vertical="top"/>
    </xf>
    <xf numFmtId="0" fontId="10" fillId="0" borderId="0" xfId="0" applyFont="1" applyAlignment="1" applyProtection="1">
      <alignment vertical="top" wrapText="1"/>
    </xf>
    <xf numFmtId="0" fontId="17" fillId="0" borderId="0" xfId="0" applyFont="1"/>
    <xf numFmtId="0" fontId="10" fillId="0" borderId="0" xfId="0" applyFont="1" applyFill="1"/>
    <xf numFmtId="0" fontId="9" fillId="0" borderId="0" xfId="0" applyFont="1" applyFill="1"/>
    <xf numFmtId="0" fontId="18" fillId="0" borderId="0" xfId="0" applyFont="1" applyFill="1"/>
    <xf numFmtId="0" fontId="19" fillId="0" borderId="0" xfId="5" applyFill="1" applyBorder="1"/>
  </cellXfs>
  <cellStyles count="6">
    <cellStyle name="Hyperlink" xfId="5" builtinId="8"/>
    <cellStyle name="Normal" xfId="0" builtinId="0"/>
    <cellStyle name="Normal 10 7" xfId="2"/>
    <cellStyle name="Normal 10 7 2" xfId="3"/>
    <cellStyle name="Normal 2" xfId="4"/>
    <cellStyle name="Normal_Sheet_Spec RFB4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9</xdr:col>
      <xdr:colOff>0</xdr:colOff>
      <xdr:row>47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5905500"/>
          <a:ext cx="840105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en-ZA" sz="9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1 Number of users is a </a:t>
          </a:r>
          <a:r>
            <a:rPr lang="en-ZA" sz="900" b="1">
              <a:latin typeface="Arial" pitchFamily="34" charset="0"/>
              <a:cs typeface="Arial" pitchFamily="34" charset="0"/>
            </a:rPr>
            <a:t>general guideline/recommendation </a:t>
          </a:r>
          <a:r>
            <a:rPr lang="en-ZA" sz="900">
              <a:latin typeface="Arial" pitchFamily="34" charset="0"/>
              <a:cs typeface="Arial" pitchFamily="34" charset="0"/>
            </a:rPr>
            <a:t>dependent on supported print volumes and other factors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2 Monthly volume based on standard user numbers</a:t>
          </a: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9</xdr:col>
      <xdr:colOff>0</xdr:colOff>
      <xdr:row>79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2849225"/>
          <a:ext cx="840105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en-ZA" sz="9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1 Number of users is a </a:t>
          </a:r>
          <a:r>
            <a:rPr lang="en-ZA" sz="900" b="1">
              <a:latin typeface="Arial" pitchFamily="34" charset="0"/>
              <a:cs typeface="Arial" pitchFamily="34" charset="0"/>
            </a:rPr>
            <a:t>general guideline/recommendation </a:t>
          </a:r>
          <a:r>
            <a:rPr lang="en-ZA" sz="900">
              <a:latin typeface="Arial" pitchFamily="34" charset="0"/>
              <a:cs typeface="Arial" pitchFamily="34" charset="0"/>
            </a:rPr>
            <a:t>dependent on supported print volumes and other factors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2 Monthly volume based on standard user numbers</a:t>
          </a:r>
        </a:p>
      </xdr:txBody>
    </xdr:sp>
    <xdr:clientData/>
  </xdr:twoCellAnchor>
  <xdr:twoCellAnchor>
    <xdr:from>
      <xdr:col>0</xdr:col>
      <xdr:colOff>1</xdr:colOff>
      <xdr:row>159</xdr:row>
      <xdr:rowOff>1</xdr:rowOff>
    </xdr:from>
    <xdr:to>
      <xdr:col>8</xdr:col>
      <xdr:colOff>97371</xdr:colOff>
      <xdr:row>172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" y="34204276"/>
          <a:ext cx="7584020" cy="210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en-ZA" sz="11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Notes/Conditions</a:t>
          </a:r>
        </a:p>
        <a:p>
          <a:endParaRPr lang="en-ZA" sz="1000">
            <a:latin typeface="Arial" pitchFamily="34" charset="0"/>
            <a:cs typeface="Arial" pitchFamily="34" charset="0"/>
          </a:endParaRPr>
        </a:p>
        <a:p>
          <a:r>
            <a:rPr lang="en-ZA" sz="1000">
              <a:latin typeface="Arial" pitchFamily="34" charset="0"/>
              <a:cs typeface="Arial" pitchFamily="34" charset="0"/>
            </a:rPr>
            <a:t>1. This Tech Update is to be implemented by </a:t>
          </a:r>
          <a:r>
            <a:rPr lang="en-ZA" sz="1000" b="1">
              <a:latin typeface="Arial" pitchFamily="34" charset="0"/>
              <a:cs typeface="Arial" pitchFamily="34" charset="0"/>
            </a:rPr>
            <a:t>H2 2025</a:t>
          </a:r>
          <a:r>
            <a:rPr lang="en-ZA" sz="1000">
              <a:latin typeface="Arial" pitchFamily="34" charset="0"/>
              <a:cs typeface="Arial" pitchFamily="34" charset="0"/>
            </a:rPr>
            <a:t>, and will remain in force until superseded by the next version.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1000" b="1">
              <a:latin typeface="Arial" pitchFamily="34" charset="0"/>
              <a:cs typeface="Arial" pitchFamily="34" charset="0"/>
            </a:rPr>
            <a:t>Detail Spec: Peripheral Devices,</a:t>
          </a:r>
          <a:r>
            <a:rPr lang="en-ZA" sz="1000">
              <a:latin typeface="Arial" pitchFamily="34" charset="0"/>
              <a:cs typeface="Arial" pitchFamily="34" charset="0"/>
            </a:rPr>
            <a:t>, </a:t>
          </a:r>
          <a:r>
            <a:rPr lang="en-ZA" sz="1000" b="0">
              <a:latin typeface="Arial" pitchFamily="34" charset="0"/>
              <a:cs typeface="Arial" pitchFamily="34" charset="0"/>
            </a:rPr>
            <a:t>not this document</a:t>
          </a:r>
          <a:r>
            <a:rPr lang="en-ZA" sz="1000">
              <a:latin typeface="Arial" pitchFamily="34" charset="0"/>
              <a:cs typeface="Arial" pitchFamily="34" charset="0"/>
            </a:rPr>
            <a:t>. Make sure that the correct version of the detail spec is used for certifications and proposals (the spec header will indicate revision and TU).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3. This document addresses the </a:t>
          </a:r>
          <a:r>
            <a:rPr lang="en-ZA" sz="1000" b="1">
              <a:latin typeface="Arial" pitchFamily="34" charset="0"/>
              <a:cs typeface="Arial" pitchFamily="34" charset="0"/>
            </a:rPr>
            <a:t>high-level specs</a:t>
          </a:r>
          <a:r>
            <a:rPr lang="en-ZA" sz="1000">
              <a:latin typeface="Arial" pitchFamily="34" charset="0"/>
              <a:cs typeface="Arial" pitchFamily="34" charset="0"/>
            </a:rPr>
            <a:t>, but it does not contain the detail requirements, or upgrades and accessories. These can be found in the Detail Spec (see above).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1000" b="1" u="sng">
              <a:latin typeface="Arial" pitchFamily="34" charset="0"/>
              <a:cs typeface="Arial" pitchFamily="34" charset="0"/>
            </a:rPr>
            <a:t>mandatory</a:t>
          </a:r>
          <a:r>
            <a:rPr lang="en-ZA" sz="1000"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5. As per the Technology Certification Process, all OEMs are required to participate in the TU RFC process: non-response will be interpreted as agreeing with the proposed changes.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6. These specs are </a:t>
          </a:r>
          <a:r>
            <a:rPr lang="en-ZA" sz="1000" b="1">
              <a:latin typeface="Arial" pitchFamily="34" charset="0"/>
              <a:cs typeface="Arial" pitchFamily="34" charset="0"/>
            </a:rPr>
            <a:t>minimum</a:t>
          </a:r>
          <a:r>
            <a:rPr lang="en-ZA" sz="1000">
              <a:latin typeface="Arial" pitchFamily="34" charset="0"/>
              <a:cs typeface="Arial" pitchFamily="34" charset="0"/>
            </a:rPr>
            <a:t> requirements, therefore any proposal/capability that equals or improves on the stated requirement will be acceptable.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8. A 10% tolerance will be applied to certain numerical specs (e.g. weight, battery life, drop spec).</a:t>
          </a:r>
        </a:p>
      </xdr:txBody>
    </xdr:sp>
    <xdr:clientData/>
  </xdr:twoCellAnchor>
  <xdr:twoCellAnchor>
    <xdr:from>
      <xdr:col>0</xdr:col>
      <xdr:colOff>0</xdr:colOff>
      <xdr:row>2</xdr:row>
      <xdr:rowOff>142903</xdr:rowOff>
    </xdr:from>
    <xdr:to>
      <xdr:col>9</xdr:col>
      <xdr:colOff>16565</xdr:colOff>
      <xdr:row>12</xdr:row>
      <xdr:rowOff>126133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866803"/>
          <a:ext cx="8417615" cy="1602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en-ZA" sz="11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1. This specification is subject to change based on Government requirements, and will be reviewed periodically.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2. The Technology Certification Process (TCP) requires OEMs to take the necessary actions in terms of ensuring product compliance with the new requirements</a:t>
          </a:r>
          <a:r>
            <a:rPr lang="en-ZA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, and certifying</a:t>
          </a:r>
          <a:r>
            <a:rPr lang="en-ZA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new products</a:t>
          </a:r>
          <a:r>
            <a:rPr lang="en-ZA" sz="1000">
              <a:latin typeface="Arial" pitchFamily="34" charset="0"/>
              <a:cs typeface="Arial" pitchFamily="34" charset="0"/>
            </a:rPr>
            <a:t>. OEMs and all other parties are requested to provide inputs and comments on this TU.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3. Products are certified against the </a:t>
          </a:r>
          <a:r>
            <a:rPr lang="en-ZA" sz="1000" b="1">
              <a:latin typeface="Arial" pitchFamily="34" charset="0"/>
              <a:cs typeface="Arial" pitchFamily="34" charset="0"/>
            </a:rPr>
            <a:t>Detail Technical Specification</a:t>
          </a:r>
          <a:r>
            <a:rPr lang="en-ZA" sz="1000">
              <a:latin typeface="Arial" pitchFamily="34" charset="0"/>
              <a:cs typeface="Arial" pitchFamily="34" charset="0"/>
            </a:rPr>
            <a:t>, </a:t>
          </a:r>
          <a:r>
            <a:rPr lang="en-ZA" sz="1000" u="sng">
              <a:latin typeface="Arial" pitchFamily="34" charset="0"/>
              <a:cs typeface="Arial" pitchFamily="34" charset="0"/>
            </a:rPr>
            <a:t>not</a:t>
          </a:r>
          <a:r>
            <a:rPr lang="en-ZA" sz="1000">
              <a:latin typeface="Arial" pitchFamily="34" charset="0"/>
              <a:cs typeface="Arial" pitchFamily="34" charset="0"/>
            </a:rPr>
            <a:t> this document. All additional mandatory details, upgrades, components and more static specifications are contained in the Detail Spec. The TU document only captures the fast-changing specifications for technology management purposes. Detail Spec is available at </a:t>
          </a:r>
          <a:r>
            <a:rPr lang="en-ZA" sz="1000" b="0" u="sng">
              <a:solidFill>
                <a:srgbClr val="0000FF"/>
              </a:solidFill>
              <a:latin typeface="Arial" pitchFamily="34" charset="0"/>
              <a:cs typeface="Arial" pitchFamily="34" charset="0"/>
            </a:rPr>
            <a:t>www.sita.co.za/prodcert.htm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4. The fact that a product is certified does not necessarily mean it is available for procurement on a contract. In order for a product in this domain to be purchased via transversal contract, the product must be SITA-certified, and the supplier explicitly accredited on a transversal contract (</a:t>
          </a:r>
          <a:r>
            <a:rPr lang="en-ZA" sz="1000" b="0">
              <a:latin typeface="Arial" pitchFamily="34" charset="0"/>
              <a:cs typeface="Arial" pitchFamily="34" charset="0"/>
            </a:rPr>
            <a:t>Contract</a:t>
          </a:r>
          <a:r>
            <a:rPr lang="en-ZA" sz="1000" b="1">
              <a:latin typeface="Arial" pitchFamily="34" charset="0"/>
              <a:cs typeface="Arial" pitchFamily="34" charset="0"/>
            </a:rPr>
            <a:t> 740</a:t>
          </a:r>
          <a:r>
            <a:rPr lang="en-ZA" sz="1000" b="0">
              <a:latin typeface="Arial" pitchFamily="34" charset="0"/>
              <a:cs typeface="Arial" pitchFamily="34" charset="0"/>
            </a:rPr>
            <a:t> or </a:t>
          </a:r>
          <a:r>
            <a:rPr lang="en-ZA" sz="1000" b="1">
              <a:latin typeface="Arial" pitchFamily="34" charset="0"/>
              <a:cs typeface="Arial" pitchFamily="34" charset="0"/>
            </a:rPr>
            <a:t>RT3</a:t>
          </a:r>
          <a:r>
            <a:rPr lang="en-ZA" sz="1000">
              <a:latin typeface="Arial" pitchFamily="34" charset="0"/>
              <a:cs typeface="Arial" pitchFamily="34" charset="0"/>
            </a:rPr>
            <a:t> in this case).</a:t>
          </a:r>
        </a:p>
      </xdr:txBody>
    </xdr:sp>
    <xdr:clientData/>
  </xdr:twoCellAnchor>
  <xdr:twoCellAnchor>
    <xdr:from>
      <xdr:col>0</xdr:col>
      <xdr:colOff>5737</xdr:colOff>
      <xdr:row>13</xdr:row>
      <xdr:rowOff>153865</xdr:rowOff>
    </xdr:from>
    <xdr:to>
      <xdr:col>2</xdr:col>
      <xdr:colOff>967154</xdr:colOff>
      <xdr:row>15</xdr:row>
      <xdr:rowOff>54681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37" y="29652790"/>
          <a:ext cx="3704617" cy="224666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rtlCol="0" anchor="t"/>
        <a:lstStyle/>
        <a:p>
          <a:r>
            <a:rPr lang="en-ZA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 changes are indicated by yellow blocks in the tables below.</a:t>
          </a:r>
        </a:p>
      </xdr:txBody>
    </xdr:sp>
    <xdr:clientData/>
  </xdr:twoCellAnchor>
  <xdr:twoCellAnchor>
    <xdr:from>
      <xdr:col>0</xdr:col>
      <xdr:colOff>0</xdr:colOff>
      <xdr:row>15</xdr:row>
      <xdr:rowOff>152118</xdr:rowOff>
    </xdr:from>
    <xdr:to>
      <xdr:col>5</xdr:col>
      <xdr:colOff>183173</xdr:colOff>
      <xdr:row>17</xdr:row>
      <xdr:rowOff>52933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9974893"/>
          <a:ext cx="5126648" cy="224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en-ZA" sz="1000" b="0">
              <a:solidFill>
                <a:srgbClr val="0000FF"/>
              </a:solidFill>
              <a:latin typeface="Arial" pitchFamily="34" charset="0"/>
              <a:cs typeface="Arial" pitchFamily="34" charset="0"/>
            </a:rPr>
            <a:t>Changes to the Detail Spec are marked in </a:t>
          </a:r>
          <a:r>
            <a:rPr lang="en-ZA" sz="1000" b="1">
              <a:solidFill>
                <a:srgbClr val="0000FF"/>
              </a:solidFill>
              <a:latin typeface="Arial" pitchFamily="34" charset="0"/>
              <a:cs typeface="Arial" pitchFamily="34" charset="0"/>
            </a:rPr>
            <a:t>blue</a:t>
          </a:r>
          <a:r>
            <a:rPr lang="en-ZA" sz="1000" b="0">
              <a:solidFill>
                <a:srgbClr val="0000FF"/>
              </a:solidFill>
              <a:latin typeface="Arial" pitchFamily="34" charset="0"/>
              <a:cs typeface="Arial" pitchFamily="34" charset="0"/>
            </a:rPr>
            <a:t> in the accompanying Excel document.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A/Certification/_Izak/Peripherals/Detail%20Spec%20(DS)%20Peri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tions"/>
      <sheetName val="Profiles"/>
      <sheetName val="Prn_Mono1"/>
      <sheetName val="Prn_Mono2"/>
      <sheetName val="Prn_Mono3"/>
      <sheetName val="Prn_Mono4"/>
      <sheetName val="Prn_Mono5"/>
      <sheetName val="Prn_Colour1"/>
      <sheetName val="Prn_Colour2"/>
      <sheetName val="Prn_Colour3"/>
      <sheetName val="Prn_Colour4"/>
      <sheetName val="Prn_Colour5"/>
      <sheetName val="Prn_Colour6"/>
      <sheetName val="MF1"/>
      <sheetName val="MF2"/>
      <sheetName val="MF3"/>
      <sheetName val="MF4"/>
      <sheetName val="MF5"/>
      <sheetName val="MF6"/>
      <sheetName val="MF_Prod"/>
      <sheetName val="MFC1"/>
      <sheetName val="MFC2"/>
      <sheetName val="MFC3"/>
      <sheetName val="MFC4"/>
      <sheetName val="MFC5"/>
      <sheetName val="MFC6"/>
      <sheetName val="MFC_Prod"/>
      <sheetName val="Prn_LF1"/>
      <sheetName val="Prn_LF2"/>
      <sheetName val="Prn_LF3"/>
      <sheetName val="MF_LF"/>
      <sheetName val="Prn_Port"/>
      <sheetName val="Prn_Impact1"/>
      <sheetName val="Prn_Impact2"/>
      <sheetName val="Prn_Impact3"/>
      <sheetName val="Scan_Doc1"/>
      <sheetName val="Scan_Doc2"/>
      <sheetName val="Scan_Doc3"/>
      <sheetName val="Scan_Doc4"/>
      <sheetName val="Scan_Doc_Prod"/>
      <sheetName val="Scan_Doc_Net"/>
      <sheetName val="Scan_Doc_Port"/>
      <sheetName val="Scan_Doc_ID"/>
      <sheetName val="Scan_Img"/>
      <sheetName val="Scan_LF1"/>
      <sheetName val="Scan_LF2"/>
      <sheetName val="Scan_BC1"/>
      <sheetName val="Scan_BC2"/>
      <sheetName val="Prn_BC1"/>
      <sheetName val="Prn_BC2"/>
      <sheetName val="Prn_BC3"/>
      <sheetName val="Prn_Card1"/>
      <sheetName val="Prn_Card2"/>
      <sheetName val="SigPad1"/>
      <sheetName val="SigPad2"/>
      <sheetName val="SigPad3"/>
      <sheetName val="Biometric1"/>
      <sheetName val="Biometric2"/>
      <sheetName val="Biometric3"/>
      <sheetName val="Cam_Compact"/>
      <sheetName val="Cam_CSC"/>
      <sheetName val="Cam_Sys1"/>
      <sheetName val="Cam_Sys2"/>
      <sheetName val="Cam_Vid1"/>
      <sheetName val="Cam_Vid2"/>
      <sheetName val="Consum"/>
      <sheetName val="Periph_Mgmt"/>
    </sheetNames>
    <sheetDataSet>
      <sheetData sheetId="0"/>
      <sheetData sheetId="1">
        <row r="8">
          <cell r="A8" t="str">
            <v>This specification is subject to change based on Government requirements, and will be reviewed periodically.</v>
          </cell>
        </row>
        <row r="10">
          <cell r="A10" t="str">
            <v>Changes from the latest TU are marked in BLUE in this document.</v>
          </cell>
        </row>
        <row r="12">
          <cell r="A12" t="str">
            <v>Single-function printers</v>
          </cell>
        </row>
        <row r="14">
          <cell r="A14" t="str">
            <v>Item</v>
          </cell>
          <cell r="B14" t="str">
            <v>Profile</v>
          </cell>
          <cell r="C14" t="str">
            <v>Description</v>
          </cell>
        </row>
        <row r="15">
          <cell r="A15" t="str">
            <v>Prn_Mono1</v>
          </cell>
          <cell r="B15" t="str">
            <v>Entry-level mono A4 printer</v>
          </cell>
          <cell r="C15" t="str">
            <v>Low-volume monochrome A4 printer for single users or small workgroups, up to 5 users, or 1000 pages/month</v>
          </cell>
        </row>
        <row r="16">
          <cell r="A16" t="str">
            <v>Prn_Mono2</v>
          </cell>
          <cell r="B16" t="str">
            <v>Midrange mono A4 printer</v>
          </cell>
          <cell r="C16" t="str">
            <v>Medium-volume monochrome A4 printer for medium workgroups, up to 15 users, or 3000 pages/month</v>
          </cell>
        </row>
        <row r="17">
          <cell r="A17" t="str">
            <v>Prn_Mono3</v>
          </cell>
          <cell r="B17" t="str">
            <v>Advanced mono A4 printer</v>
          </cell>
          <cell r="C17" t="str">
            <v>High-volume monochrome A4 printer for large workgroups, up to 30 users, or 10000 pages/month</v>
          </cell>
        </row>
        <row r="18">
          <cell r="A18" t="str">
            <v>Prn_Mono4</v>
          </cell>
          <cell r="B18" t="str">
            <v>Midrange mono A3 printer</v>
          </cell>
          <cell r="C18" t="str">
            <v>Medium-volume monochrome A3 printer for medium workgroups, up to 20 users, or 10000 pages/month</v>
          </cell>
        </row>
        <row r="19">
          <cell r="A19" t="str">
            <v>Prn_Mono5</v>
          </cell>
          <cell r="B19" t="str">
            <v>Advanced mono A3 printer</v>
          </cell>
          <cell r="C19" t="str">
            <v>High-volume monochrome A3 printer for large workgroups , up to 30 users, or 20000 pages/month</v>
          </cell>
        </row>
        <row r="20">
          <cell r="A20" t="str">
            <v>Prn_Colour1</v>
          </cell>
          <cell r="B20" t="str">
            <v>Entry-level colour A4 colour printer</v>
          </cell>
          <cell r="C20" t="str">
            <v>Low-volume colour A4 printer for single users or small workgroups, up to 5 users, or 1000 pages/month</v>
          </cell>
        </row>
        <row r="21">
          <cell r="A21" t="str">
            <v>Prn_Colour2</v>
          </cell>
          <cell r="B21" t="str">
            <v>Entry-level colour A3 colour printer</v>
          </cell>
          <cell r="C21" t="str">
            <v>Low-volume colour A3 printer for single users or small workgroups, up to 5 users, or 1000 pages/month</v>
          </cell>
        </row>
        <row r="22">
          <cell r="A22" t="str">
            <v>Prn_Colour3</v>
          </cell>
          <cell r="B22" t="str">
            <v>Midrange colour A4 printer</v>
          </cell>
          <cell r="C22" t="str">
            <v>Medium-volume networked A4 colour printer for medium workgroups, up to 15 users, or 3000 pages/month</v>
          </cell>
        </row>
        <row r="23">
          <cell r="A23" t="str">
            <v>Prn_Colour4</v>
          </cell>
          <cell r="B23" t="str">
            <v>Advanced colour A4 printer</v>
          </cell>
          <cell r="C23" t="str">
            <v>Medium to high-volume networked A4 colour printer for medium workgroups, up to 30 users, or 5000 pages/month</v>
          </cell>
        </row>
        <row r="24">
          <cell r="A24" t="str">
            <v>Prn_Colour5</v>
          </cell>
          <cell r="B24" t="str">
            <v>Midrange colour A3 printer</v>
          </cell>
          <cell r="C24" t="str">
            <v>Networked A3 colour printer for small to medium workgroups, up to 20 users, or 5000 pages/month</v>
          </cell>
        </row>
        <row r="25">
          <cell r="A25" t="str">
            <v>Prn_Colour6</v>
          </cell>
          <cell r="B25" t="str">
            <v>Advanced colour A3 printer</v>
          </cell>
          <cell r="C25" t="str">
            <v>High-volume networked A3 colour printer for large workgroups, up to 30 users, or 10000 pages/month</v>
          </cell>
        </row>
        <row r="27">
          <cell r="A27" t="str">
            <v>Multifunction printers (MFPs)</v>
          </cell>
        </row>
        <row r="29">
          <cell r="A29" t="str">
            <v>Item</v>
          </cell>
          <cell r="B29" t="str">
            <v>Profile</v>
          </cell>
          <cell r="C29" t="str">
            <v>Description</v>
          </cell>
        </row>
        <row r="30">
          <cell r="A30" t="str">
            <v>MF1</v>
          </cell>
          <cell r="B30" t="str">
            <v>Entry-level A4/A3 mono MFP</v>
          </cell>
          <cell r="C30" t="str">
            <v>Low-volume monochrome A4 or A3 multifunction printer for low-volume desktop or workgroup printing, copying and scanning, up to 5 users, or 2500 pages/month</v>
          </cell>
        </row>
        <row r="31">
          <cell r="A31" t="str">
            <v>MF2</v>
          </cell>
          <cell r="B31" t="str">
            <v>Midrange A4/A3 mono MFP</v>
          </cell>
          <cell r="C31" t="str">
            <v>Medium-volume monochrome A4 or A3 multifunction printer for workgroup printing, copying and scanning, up to 15 users, or 5000 pages/month</v>
          </cell>
        </row>
        <row r="32">
          <cell r="A32" t="str">
            <v>MF3</v>
          </cell>
          <cell r="B32" t="str">
            <v>Advanced A4/A3 mono MFP</v>
          </cell>
          <cell r="C32" t="str">
            <v>High-volume monochrome A4 or A3 multifunction printer for workgroup printing, copying and scanning, up to 30 users, or 10000 pages/month</v>
          </cell>
        </row>
        <row r="33">
          <cell r="A33" t="str">
            <v>MF4</v>
          </cell>
          <cell r="B33" t="str">
            <v>Midrange A3 mono MFP</v>
          </cell>
          <cell r="C33" t="str">
            <v>Midrange monochrome A3 multifunction device for high-volume workgroup printing, copying and scanning, up to 30 users, or 15000 pages/month</v>
          </cell>
        </row>
        <row r="34">
          <cell r="A34" t="str">
            <v>MF5</v>
          </cell>
          <cell r="B34" t="str">
            <v>Advanced A3 mono MFP</v>
          </cell>
          <cell r="C34" t="str">
            <v>Advanced monochrome A3 multifunction device for high-volume workgroup printing, copying and scanning, up to 50 users, or 30000 pages/month</v>
          </cell>
        </row>
        <row r="35">
          <cell r="A35" t="str">
            <v>MF6</v>
          </cell>
          <cell r="B35" t="str">
            <v>High-end A3 mono MFP</v>
          </cell>
          <cell r="C35" t="str">
            <v>High-end monochrome A3 multifunction device for high-volume workgroup printing, copying and scanning, 50+ users, or 60000 pages/month</v>
          </cell>
        </row>
        <row r="36">
          <cell r="A36" t="str">
            <v>MF_Prod</v>
          </cell>
          <cell r="B36" t="str">
            <v>Mono production printer</v>
          </cell>
          <cell r="C36" t="str">
            <v>Production-level colour monochrome A3 printer for high-volume enterprise printing, 150000 pages/month</v>
          </cell>
        </row>
        <row r="37">
          <cell r="A37" t="str">
            <v>MFC1</v>
          </cell>
          <cell r="B37" t="str">
            <v>Entry-level A4/A3 colour MFP</v>
          </cell>
          <cell r="C37" t="str">
            <v>Low-volume colour A4 or A3 multifunction printer for low-volume desktop or workgroup printing, copying and scanning, up to 5 users, or 1000 pages/month</v>
          </cell>
        </row>
        <row r="38">
          <cell r="A38" t="str">
            <v>MFC2</v>
          </cell>
          <cell r="B38" t="str">
            <v>Midrange A4/A3 colour MFP</v>
          </cell>
          <cell r="C38" t="str">
            <v>Medium-volume colour A4 or A3 multifunction printer for workgroup printing, copying and scanning, up to 15 users, or 2500 pages/month</v>
          </cell>
        </row>
        <row r="39">
          <cell r="A39" t="str">
            <v>MFC3</v>
          </cell>
          <cell r="B39" t="str">
            <v>Advanced A4/A3 colour MFP</v>
          </cell>
          <cell r="C39" t="str">
            <v>High-volume colour A4 or A3 multifunction printer for workgroup printing, copying and scanning, up to 30 users, or 7500 pages/month</v>
          </cell>
        </row>
        <row r="40">
          <cell r="A40" t="str">
            <v>MFC4</v>
          </cell>
          <cell r="B40" t="str">
            <v>Midrange A3 colour MFP</v>
          </cell>
          <cell r="C40" t="str">
            <v>Midrange colour A3 multifunction device for high-volume workgroup printing, copying and scanning, up to 30 users, or 15000 pages/month</v>
          </cell>
        </row>
        <row r="41">
          <cell r="A41" t="str">
            <v>MFC5</v>
          </cell>
          <cell r="B41" t="str">
            <v>Advanced A3 colour MFP</v>
          </cell>
          <cell r="C41" t="str">
            <v>Advanced colour A3 multifunction device for high-volume workgroup printing, copying and scanning, up to 50 users, or 20000 pages/month</v>
          </cell>
        </row>
        <row r="42">
          <cell r="A42" t="str">
            <v>MFC6</v>
          </cell>
          <cell r="B42" t="str">
            <v>High-end A3 colour MFP</v>
          </cell>
          <cell r="C42" t="str">
            <v>High-end colour A3 multifunction device for high-volume workgroup printing, copying and scanning, 50+ users, or 30000 pages/month</v>
          </cell>
        </row>
        <row r="43">
          <cell r="A43" t="str">
            <v>MFC_Prod</v>
          </cell>
          <cell r="B43" t="str">
            <v>Colour production printer</v>
          </cell>
          <cell r="C43" t="str">
            <v>Production-level colour A3 printer for high-volume enterprise printing, 80000 pages/month</v>
          </cell>
        </row>
        <row r="45">
          <cell r="A45" t="str">
            <v>Note:</v>
          </cell>
        </row>
        <row r="46">
          <cell r="A46" t="str">
            <v>Number of users is a general guideline dependent on print volumes and other factors -- the end-user or client organisation's actual print</v>
          </cell>
        </row>
        <row r="47">
          <cell r="A47" t="str">
            <v>volumes take precedence over what is specified in this document.</v>
          </cell>
        </row>
        <row r="49">
          <cell r="A49" t="str">
            <v>Specialised printers</v>
          </cell>
        </row>
        <row r="51">
          <cell r="A51" t="str">
            <v>Item</v>
          </cell>
          <cell r="B51" t="str">
            <v>Profile</v>
          </cell>
          <cell r="C51" t="str">
            <v>Description</v>
          </cell>
        </row>
        <row r="52">
          <cell r="A52" t="str">
            <v>Prn_LF1</v>
          </cell>
          <cell r="B52" t="str">
            <v>Large format printer, A1/A2</v>
          </cell>
          <cell r="C52" t="str">
            <v>Large format (A1/A2) printer for line-based applications (e.g. engineering, construction and architecture) and limited high-density printing (e.g. maps, media and rendering)</v>
          </cell>
        </row>
        <row r="53">
          <cell r="A53" t="str">
            <v>Prn_LF2</v>
          </cell>
          <cell r="B53" t="str">
            <v>Entry-level large format printer, A0</v>
          </cell>
          <cell r="C53" t="str">
            <v>Entry-level large format (A0) printer for line-based applications (e.g. engineering, construction and architecture) and limited high-density printing (e.g. maps, media and rendering)</v>
          </cell>
        </row>
        <row r="54">
          <cell r="A54" t="str">
            <v>Prn_LF3</v>
          </cell>
          <cell r="B54" t="str">
            <v>Advanced large format printer, A0</v>
          </cell>
          <cell r="C54" t="str">
            <v>Advanced large format (A0) printer for line-based applications (e.g. engineering, construction and architecture) and limited high-density printing (e.g. maps, media and rendering)</v>
          </cell>
        </row>
        <row r="55">
          <cell r="A55" t="str">
            <v>MF_LF</v>
          </cell>
          <cell r="B55" t="str">
            <v>Multifunction large format printer</v>
          </cell>
          <cell r="C55" t="str">
            <v>Large format (A0/A1/A2) multifunction printer for line-based applications and limited high-density printing, bundled with large format scanner for capturing paper documents</v>
          </cell>
        </row>
        <row r="56">
          <cell r="A56" t="str">
            <v>Prn_Port</v>
          </cell>
          <cell r="B56" t="str">
            <v>Portable printer</v>
          </cell>
          <cell r="C56" t="str">
            <v>Portable, battery-powered printer for mobile colour printing</v>
          </cell>
        </row>
        <row r="57">
          <cell r="A57" t="str">
            <v>Prn_Impact1</v>
          </cell>
          <cell r="B57" t="str">
            <v>Slip/POS printer</v>
          </cell>
          <cell r="C57" t="str">
            <v>Slip printer for service desk and point-of-service applications (e.g. pharmacies)</v>
          </cell>
        </row>
        <row r="58">
          <cell r="A58" t="str">
            <v>Prn_Impact2</v>
          </cell>
          <cell r="B58" t="str">
            <v>Entry-level impact printer</v>
          </cell>
          <cell r="C58" t="str">
            <v>Entry-level 80-column impact printer for low-volume report printing, multipart stationery, and mainframe printing. (up to 2 users)</v>
          </cell>
        </row>
        <row r="59">
          <cell r="A59" t="str">
            <v>Prn_Impact3</v>
          </cell>
          <cell r="B59" t="str">
            <v>Advanced impact printer</v>
          </cell>
          <cell r="C59" t="str">
            <v>Advanced 136-column impact printer for medium-volume report printing, high-impact multipart stationery, and mainframe printing (up to 5 users)</v>
          </cell>
        </row>
        <row r="61">
          <cell r="A61" t="str">
            <v>Scanners</v>
          </cell>
        </row>
        <row r="63">
          <cell r="A63" t="str">
            <v>Item</v>
          </cell>
          <cell r="B63" t="str">
            <v>Profile</v>
          </cell>
          <cell r="C63" t="str">
            <v>Description</v>
          </cell>
        </row>
        <row r="64">
          <cell r="A64" t="str">
            <v>Scan_Doc1</v>
          </cell>
          <cell r="B64" t="str">
            <v>Desktop document scanner</v>
          </cell>
          <cell r="C64" t="str">
            <v>Desktop A4 document scanner, volume ~1000 pages/day</v>
          </cell>
        </row>
        <row r="65">
          <cell r="A65" t="str">
            <v>Scan_Doc2</v>
          </cell>
          <cell r="B65" t="str">
            <v>Entry-level document scanner</v>
          </cell>
          <cell r="C65" t="str">
            <v>Low-volume A4 document scanner, volume ~2000 pages/day</v>
          </cell>
        </row>
        <row r="66">
          <cell r="A66" t="str">
            <v>Scan_Doc3</v>
          </cell>
          <cell r="B66" t="str">
            <v>Midrange document scanner</v>
          </cell>
          <cell r="C66" t="str">
            <v>Medium-volume A4 document scanner, volume ~5000 pages/day</v>
          </cell>
        </row>
        <row r="67">
          <cell r="A67" t="str">
            <v>Scan_Doc4</v>
          </cell>
          <cell r="B67" t="str">
            <v>Advanced document scanner</v>
          </cell>
          <cell r="C67" t="str">
            <v>High-volume A3 document scanner, volume ~10000 pages/day</v>
          </cell>
        </row>
        <row r="68">
          <cell r="A68" t="str">
            <v>Scan_Doc_Prod</v>
          </cell>
          <cell r="B68" t="str">
            <v>Production document scanner</v>
          </cell>
          <cell r="C68" t="str">
            <v>Production-level A3 document scanner, volume ~50000 pages/day</v>
          </cell>
        </row>
        <row r="69">
          <cell r="A69" t="str">
            <v>Scan_Doc_Net</v>
          </cell>
          <cell r="B69" t="str">
            <v>Network document scanner</v>
          </cell>
          <cell r="C69" t="str">
            <v>Low- to medium-volume network-attached scanner for shared workgroup on-demand scanning, volume ~2000 pages/day</v>
          </cell>
        </row>
        <row r="70">
          <cell r="A70" t="str">
            <v>Scan_Doc_Port</v>
          </cell>
          <cell r="B70" t="str">
            <v>Portable document scanner</v>
          </cell>
          <cell r="C70" t="str">
            <v>Portable, low-volume USB- or battery-powered document scanner, volume ~30 pages/day</v>
          </cell>
        </row>
        <row r="71">
          <cell r="A71" t="str">
            <v>Scan_Doc_ID</v>
          </cell>
          <cell r="B71" t="str">
            <v>ID and passport scanner</v>
          </cell>
          <cell r="C71" t="str">
            <v>Scanner for capturing and processing travel and identification documents</v>
          </cell>
        </row>
        <row r="72">
          <cell r="A72" t="str">
            <v>Scan_Img</v>
          </cell>
          <cell r="B72" t="str">
            <v>Desktop image scanner</v>
          </cell>
          <cell r="C72" t="str">
            <v>Flatbed desktop image scanner (A4/A3 size) for document capture, as well as graphics and design applications</v>
          </cell>
        </row>
        <row r="73">
          <cell r="A73" t="str">
            <v>Scan_LF1</v>
          </cell>
          <cell r="B73" t="str">
            <v>Basic large-format image scanner</v>
          </cell>
          <cell r="C73" t="str">
            <v>Entry-level large-format scanner (A0 / A1 / A2) for engineering, mapping and imaging applications</v>
          </cell>
        </row>
        <row r="74">
          <cell r="A74" t="str">
            <v>Scan_LF2</v>
          </cell>
          <cell r="B74" t="str">
            <v>Advanced large-format image scanner</v>
          </cell>
          <cell r="C74" t="str">
            <v>Advanced large-format scanner (A0 / A1 / A2) with enhanced image quality for engineering, mapping, imaging and artwork applications</v>
          </cell>
        </row>
        <row r="76">
          <cell r="A76" t="str">
            <v>Automatic ID &amp; data capture (AIDC)</v>
          </cell>
        </row>
        <row r="78">
          <cell r="A78" t="str">
            <v>Item</v>
          </cell>
          <cell r="B78" t="str">
            <v>Profile</v>
          </cell>
          <cell r="C78" t="str">
            <v>Description</v>
          </cell>
        </row>
        <row r="79">
          <cell r="A79" t="str">
            <v>Scan_BC1</v>
          </cell>
          <cell r="B79" t="str">
            <v>Barcode scanner</v>
          </cell>
          <cell r="C79" t="str">
            <v>Corded USB barcode scanner with support for linear and/or 2D barcodes</v>
          </cell>
        </row>
        <row r="80">
          <cell r="A80" t="str">
            <v>Scan_BC2</v>
          </cell>
          <cell r="B80" t="str">
            <v>Cordless barcode scanner</v>
          </cell>
          <cell r="C80" t="str">
            <v>Cordless barcode scanner with support for linear and/or 2D barcodes</v>
          </cell>
        </row>
        <row r="81">
          <cell r="A81" t="str">
            <v>Prn_BC1</v>
          </cell>
          <cell r="B81" t="str">
            <v>Portable barcode/label printer</v>
          </cell>
          <cell r="C81" t="str">
            <v>Portable, battery-powered barcode and label/slip printer</v>
          </cell>
        </row>
        <row r="82">
          <cell r="A82" t="str">
            <v>Prn_BC2</v>
          </cell>
          <cell r="B82" t="str">
            <v>Desktop barcode/label/POS printer</v>
          </cell>
          <cell r="C82" t="str">
            <v>Office barcode and label/slip printer for point-of-service and general applications</v>
          </cell>
        </row>
        <row r="83">
          <cell r="A83" t="str">
            <v>Prn_BC3</v>
          </cell>
          <cell r="B83" t="str">
            <v>Advanced barcode/label/POS printer</v>
          </cell>
          <cell r="C83" t="str">
            <v>Advanced barcode and label/slip printer for more demanding point-of-service and specialised applications</v>
          </cell>
        </row>
        <row r="84">
          <cell r="A84" t="str">
            <v>Prn_Card1</v>
          </cell>
          <cell r="B84" t="str">
            <v>ID card printer</v>
          </cell>
          <cell r="C84" t="str">
            <v>Entry-level card printer with support for multiple auto ID technologies for basic, low-volume ID card production</v>
          </cell>
        </row>
        <row r="85">
          <cell r="A85" t="str">
            <v>Prn_Card2</v>
          </cell>
          <cell r="B85" t="str">
            <v>Advanced ID card printer</v>
          </cell>
          <cell r="C85" t="str">
            <v>Advanced card printer with support for multiple auto ID technologies for medium-volume ID card production</v>
          </cell>
        </row>
        <row r="87">
          <cell r="A87" t="str">
            <v>Biometric devices</v>
          </cell>
        </row>
        <row r="89">
          <cell r="A89" t="str">
            <v>Item</v>
          </cell>
          <cell r="B89" t="str">
            <v>Profile</v>
          </cell>
          <cell r="C89" t="str">
            <v>Description</v>
          </cell>
        </row>
        <row r="90">
          <cell r="A90" t="str">
            <v>SigPad1</v>
          </cell>
          <cell r="B90" t="str">
            <v>Basic signature pad</v>
          </cell>
          <cell r="C90" t="str">
            <v>Entry-level signature pad for e-signature applications</v>
          </cell>
        </row>
        <row r="91">
          <cell r="A91" t="str">
            <v>SigPad2</v>
          </cell>
          <cell r="B91" t="str">
            <v>Midrange signature pad</v>
          </cell>
          <cell r="C91" t="str">
            <v>Midrange signature pad for e-signature applications with monochrome display, and support for biometrics</v>
          </cell>
        </row>
        <row r="92">
          <cell r="A92" t="str">
            <v>SigPad3</v>
          </cell>
          <cell r="B92" t="str">
            <v>Advanced signature pad</v>
          </cell>
          <cell r="C92" t="str">
            <v>Advanced signature pad for e-signature applications with programmable colour display, support for biometrics and encryption</v>
          </cell>
        </row>
        <row r="93">
          <cell r="A93" t="str">
            <v>Biometric1</v>
          </cell>
          <cell r="B93" t="str">
            <v>Biometric reader, single fingerprint</v>
          </cell>
          <cell r="C93" t="str">
            <v>Single-finger fingerprint biometric reader for logical access control, user authentication and biometric enrollment</v>
          </cell>
        </row>
        <row r="94">
          <cell r="A94" t="str">
            <v>Biometric2</v>
          </cell>
          <cell r="B94" t="str">
            <v>Biometric reader, multi-fingerprint</v>
          </cell>
          <cell r="C94" t="str">
            <v>Multi-finger or palmprint biometric reader for identification and/or biometric enrollment</v>
          </cell>
        </row>
        <row r="95">
          <cell r="A95" t="str">
            <v>Biometric3</v>
          </cell>
          <cell r="B95" t="str">
            <v>Biometric reader, contactless modalities</v>
          </cell>
          <cell r="C95" t="str">
            <v>Contactless desktop biometric reader (e.g. face, iris or palm modalities) for logical access control, user authentication and biometric enrollment</v>
          </cell>
        </row>
        <row r="97">
          <cell r="A97" t="str">
            <v>Digital cameras</v>
          </cell>
        </row>
        <row r="99">
          <cell r="A99" t="str">
            <v>Item</v>
          </cell>
          <cell r="B99" t="str">
            <v>Profile</v>
          </cell>
          <cell r="C99" t="str">
            <v>Description</v>
          </cell>
        </row>
        <row r="100">
          <cell r="A100" t="str">
            <v>Cam_Compact</v>
          </cell>
          <cell r="B100" t="str">
            <v>Advanced compact digital camera</v>
          </cell>
          <cell r="C100" t="str">
            <v>Advanced compact digital camera with high-end exposure controls for media, office and business photography</v>
          </cell>
        </row>
        <row r="101">
          <cell r="A101" t="str">
            <v>Cam_CSC</v>
          </cell>
          <cell r="B101" t="str">
            <v>Compact mirrorless camera</v>
          </cell>
          <cell r="C101" t="str">
            <v>Digital compact system camera (CSC) with mirrorless design, interchangeable lenses and advanced exposure controls</v>
          </cell>
        </row>
        <row r="102">
          <cell r="A102" t="str">
            <v>Cam_Sys1</v>
          </cell>
          <cell r="B102" t="str">
            <v>Basic system camera</v>
          </cell>
          <cell r="C102" t="str">
            <v>Basic digital system camera (mirrorless/DSLR) with interchangeable lenses and advanced exposure controls</v>
          </cell>
        </row>
        <row r="103">
          <cell r="A103" t="str">
            <v>Cam_Sys2</v>
          </cell>
          <cell r="B103" t="str">
            <v>Advanced system camera</v>
          </cell>
          <cell r="C103" t="str">
            <v>Advanced digital system camera (mirrorless/DSLR) with interchangeable lenses, advanced exposure controls and high-performance image processing capabilities</v>
          </cell>
        </row>
        <row r="104">
          <cell r="A104" t="str">
            <v>Cam_Vid1</v>
          </cell>
          <cell r="B104" t="str">
            <v>Professional digital video camera</v>
          </cell>
          <cell r="C104" t="str">
            <v>Digital video camera for business use, including teaching/training, communications, media and office use</v>
          </cell>
        </row>
        <row r="105">
          <cell r="A105" t="str">
            <v>Cam_Vid2</v>
          </cell>
          <cell r="B105" t="str">
            <v>Advanced digital video camera</v>
          </cell>
          <cell r="C105" t="str">
            <v>Advanced digital video camera with manual controls and high-end video capturing and processing capabilities</v>
          </cell>
        </row>
        <row r="107">
          <cell r="A107" t="str">
            <v>Consumables and Device Management</v>
          </cell>
        </row>
        <row r="109">
          <cell r="A109" t="str">
            <v>Item</v>
          </cell>
          <cell r="B109" t="str">
            <v>Profile</v>
          </cell>
          <cell r="C109" t="str">
            <v>Description</v>
          </cell>
        </row>
        <row r="110">
          <cell r="A110" t="str">
            <v>Consum</v>
          </cell>
          <cell r="B110" t="str">
            <v>Consumables for printing devices</v>
          </cell>
          <cell r="C110" t="str">
            <v>Alternative or third-party recycled/remanufactured consumables for printing devices in use by Government. Includes toner cartridges, OPC drums, ink cartridges, printheads and other printer consumable components</v>
          </cell>
        </row>
        <row r="111">
          <cell r="A111" t="str">
            <v>Periph_Mgmt</v>
          </cell>
          <cell r="B111" t="str">
            <v>Print and output management</v>
          </cell>
          <cell r="C111" t="str">
            <v>Print management tools/systems, offering device and/or user management to enable cost reduction or value-added services for printing systems, including e.g. reporting, alerts, tracking, deployment support and access control</v>
          </cell>
        </row>
        <row r="113">
          <cell r="A113" t="str">
            <v>Services: Bundled and Ad Hoc</v>
          </cell>
        </row>
        <row r="115">
          <cell r="A115" t="str">
            <v>Item/Profile</v>
          </cell>
          <cell r="C115" t="str">
            <v>Description</v>
          </cell>
        </row>
        <row r="116">
          <cell r="A116" t="str">
            <v>Needs analysis</v>
          </cell>
          <cell r="C116" t="str">
            <v>● All services to be quoted and supplied as required by project needs.
● Basic services such as delivery, installation and support must be bundled with ALL solutions, as per the Detail Specification.
● The default 3-year SLA can be upgraded further at the client's discretion.
● Specialised or ad hoc services may be specified in the client RFP/RFQ, and must be fully catered for by the proposed solution.
● All required travelling and accommodation (S&amp;T) must be included in the quoted total solution cost.</v>
          </cell>
        </row>
        <row r="117">
          <cell r="A117" t="str">
            <v>Design</v>
          </cell>
        </row>
        <row r="118">
          <cell r="A118" t="str">
            <v>Consultation</v>
          </cell>
        </row>
        <row r="119">
          <cell r="A119" t="str">
            <v>Supply and delivery</v>
          </cell>
        </row>
        <row r="120">
          <cell r="A120" t="str">
            <v>Installation and configuration</v>
          </cell>
        </row>
        <row r="121">
          <cell r="A121" t="str">
            <v>Integration</v>
          </cell>
        </row>
        <row r="122">
          <cell r="A122" t="str">
            <v>Commissioning</v>
          </cell>
        </row>
        <row r="123">
          <cell r="A123" t="str">
            <v>Data migration</v>
          </cell>
        </row>
        <row r="124">
          <cell r="A124" t="str">
            <v>Training and familiarisation</v>
          </cell>
        </row>
        <row r="125">
          <cell r="A125" t="str">
            <v>Optimisation</v>
          </cell>
        </row>
        <row r="126">
          <cell r="A126" t="str">
            <v>On-site tech resource</v>
          </cell>
        </row>
        <row r="127">
          <cell r="A127" t="str">
            <v>Support and maintenance</v>
          </cell>
        </row>
        <row r="128">
          <cell r="A128" t="str">
            <v>End-of-life services</v>
          </cell>
        </row>
        <row r="130">
          <cell r="A130" t="str">
            <v>Glossary/Acronyms</v>
          </cell>
        </row>
        <row r="131">
          <cell r="A131" t="str">
            <v>AD</v>
          </cell>
          <cell r="B131" t="str">
            <v>Active Directory</v>
          </cell>
        </row>
        <row r="132">
          <cell r="A132" t="str">
            <v>ADF</v>
          </cell>
          <cell r="B132" t="str">
            <v>Automatic Document Feeder</v>
          </cell>
        </row>
        <row r="133">
          <cell r="A133" t="str">
            <v>API</v>
          </cell>
          <cell r="B133" t="str">
            <v>Application Programming Interface</v>
          </cell>
        </row>
        <row r="134">
          <cell r="A134" t="str">
            <v>AVC</v>
          </cell>
          <cell r="B134" t="str">
            <v>Advanced Video Coding</v>
          </cell>
        </row>
        <row r="135">
          <cell r="A135" t="str">
            <v>AVR</v>
          </cell>
          <cell r="B135" t="str">
            <v>Automatic Voltage Regulator</v>
          </cell>
        </row>
        <row r="136">
          <cell r="A136" t="str">
            <v>BT</v>
          </cell>
          <cell r="B136" t="str">
            <v>Bluetooth</v>
          </cell>
        </row>
        <row r="137">
          <cell r="A137" t="str">
            <v>CAD</v>
          </cell>
          <cell r="B137" t="str">
            <v>Computer-Aided Design</v>
          </cell>
        </row>
        <row r="138">
          <cell r="A138" t="str">
            <v>CIFS</v>
          </cell>
          <cell r="B138" t="str">
            <v>Common Internet File System</v>
          </cell>
        </row>
        <row r="139">
          <cell r="A139" t="str">
            <v>CISPR</v>
          </cell>
          <cell r="B139" t="str">
            <v>International Special Committee on Radio Interference (Comité International Spécial des Perturbations Radioélectriques)</v>
          </cell>
        </row>
        <row r="140">
          <cell r="A140" t="str">
            <v>CMYK</v>
          </cell>
          <cell r="B140" t="str">
            <v>Cyan Magenta Yellow Black</v>
          </cell>
        </row>
        <row r="141">
          <cell r="A141" t="str">
            <v>CPU</v>
          </cell>
          <cell r="B141" t="str">
            <v>Central Processing Unit</v>
          </cell>
        </row>
        <row r="142">
          <cell r="A142" t="str">
            <v>dB(A)</v>
          </cell>
          <cell r="B142" t="str">
            <v>deciBels, A-weighted</v>
          </cell>
        </row>
        <row r="143">
          <cell r="A143" t="str">
            <v>DSLR</v>
          </cell>
          <cell r="B143" t="str">
            <v>Digital SLR camera</v>
          </cell>
        </row>
        <row r="144">
          <cell r="A144" t="str">
            <v>EAL</v>
          </cell>
          <cell r="B144" t="str">
            <v>Evaluation Assurance Level</v>
          </cell>
        </row>
        <row r="145">
          <cell r="A145" t="str">
            <v>EMC</v>
          </cell>
          <cell r="B145" t="str">
            <v>Electromagnetic Compatibility</v>
          </cell>
        </row>
        <row r="146">
          <cell r="A146" t="str">
            <v>EPA</v>
          </cell>
          <cell r="B146" t="str">
            <v>Environment Protection Agency (US)</v>
          </cell>
        </row>
        <row r="147">
          <cell r="A147" t="str">
            <v>ESAT</v>
          </cell>
          <cell r="B147" t="str">
            <v>Estimated Saturated Throughput (print speed)</v>
          </cell>
        </row>
        <row r="148">
          <cell r="A148" t="str">
            <v>ESM</v>
          </cell>
          <cell r="B148" t="str">
            <v>Enterprise</v>
          </cell>
        </row>
        <row r="149">
          <cell r="A149" t="str">
            <v>FPOT/FCOT</v>
          </cell>
        </row>
        <row r="150">
          <cell r="A150" t="str">
            <v>FTP</v>
          </cell>
        </row>
        <row r="151">
          <cell r="A151" t="str">
            <v>GIS</v>
          </cell>
          <cell r="B151" t="str">
            <v>Geographical Information Systems</v>
          </cell>
        </row>
        <row r="152">
          <cell r="A152" t="str">
            <v>GPS</v>
          </cell>
        </row>
        <row r="153">
          <cell r="A153" t="str">
            <v>HCD-PP</v>
          </cell>
        </row>
        <row r="154">
          <cell r="A154" t="str">
            <v>HDR</v>
          </cell>
        </row>
        <row r="155">
          <cell r="A155" t="str">
            <v>ICASA</v>
          </cell>
        </row>
        <row r="156">
          <cell r="A156" t="str">
            <v>ICC</v>
          </cell>
        </row>
        <row r="157">
          <cell r="A157" t="str">
            <v>ICT</v>
          </cell>
        </row>
        <row r="158">
          <cell r="A158" t="str">
            <v>ID</v>
          </cell>
        </row>
        <row r="159">
          <cell r="A159" t="str">
            <v>IEEE</v>
          </cell>
        </row>
        <row r="160">
          <cell r="A160" t="str">
            <v>IPSEC</v>
          </cell>
        </row>
        <row r="161">
          <cell r="A161" t="str">
            <v>IPv4 / IPv6</v>
          </cell>
          <cell r="B161" t="str">
            <v>Internet Protocol version</v>
          </cell>
        </row>
        <row r="162">
          <cell r="A162" t="str">
            <v>IPxy</v>
          </cell>
        </row>
        <row r="163">
          <cell r="A163" t="str">
            <v>ISIS</v>
          </cell>
        </row>
        <row r="164">
          <cell r="A164" t="str">
            <v>ISO/IEC</v>
          </cell>
        </row>
        <row r="165">
          <cell r="A165" t="str">
            <v>ISV</v>
          </cell>
          <cell r="B165" t="str">
            <v>Independent Software Vendor</v>
          </cell>
        </row>
        <row r="166">
          <cell r="A166" t="str">
            <v>JPG</v>
          </cell>
        </row>
        <row r="167">
          <cell r="A167" t="str">
            <v>LDAP</v>
          </cell>
        </row>
        <row r="168">
          <cell r="A168" t="str">
            <v>LED</v>
          </cell>
        </row>
        <row r="169">
          <cell r="A169" t="str">
            <v>LFP</v>
          </cell>
          <cell r="B169" t="str">
            <v>Large-format printer</v>
          </cell>
        </row>
        <row r="170">
          <cell r="A170" t="str">
            <v>MFD</v>
          </cell>
          <cell r="B170" t="str">
            <v>Multifunction device</v>
          </cell>
        </row>
        <row r="171">
          <cell r="A171" t="str">
            <v>MFP</v>
          </cell>
          <cell r="B171" t="str">
            <v>Multifunction printer</v>
          </cell>
        </row>
        <row r="172">
          <cell r="A172" t="str">
            <v>NFS</v>
          </cell>
        </row>
        <row r="173">
          <cell r="A173" t="str">
            <v>OCR</v>
          </cell>
        </row>
        <row r="174">
          <cell r="A174" t="str">
            <v>OEM</v>
          </cell>
        </row>
        <row r="175">
          <cell r="A175" t="str">
            <v>OPC</v>
          </cell>
        </row>
        <row r="176">
          <cell r="A176" t="str">
            <v>OS</v>
          </cell>
          <cell r="B176" t="str">
            <v>Operating System</v>
          </cell>
        </row>
        <row r="177">
          <cell r="A177" t="str">
            <v>PCL5/6</v>
          </cell>
        </row>
        <row r="178">
          <cell r="A178" t="str">
            <v>PDF</v>
          </cell>
        </row>
        <row r="179">
          <cell r="A179" t="str">
            <v>PIN</v>
          </cell>
        </row>
        <row r="180">
          <cell r="A180" t="str">
            <v>POS</v>
          </cell>
          <cell r="B180" t="str">
            <v>Point of Sale</v>
          </cell>
        </row>
        <row r="181">
          <cell r="A181" t="str">
            <v>ppm</v>
          </cell>
          <cell r="B181" t="str">
            <v>Pages per minute</v>
          </cell>
        </row>
        <row r="182">
          <cell r="A182" t="str">
            <v>RAM</v>
          </cell>
        </row>
        <row r="183">
          <cell r="A183" t="str">
            <v>RFQ/RFP</v>
          </cell>
        </row>
        <row r="184">
          <cell r="A184" t="str">
            <v>RIP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tabSelected="1" zoomScaleNormal="100" workbookViewId="0"/>
  </sheetViews>
  <sheetFormatPr defaultRowHeight="12.75"/>
  <cols>
    <col min="1" max="1" width="16.28515625" customWidth="1"/>
    <col min="2" max="9" width="13.7109375" customWidth="1"/>
  </cols>
  <sheetData>
    <row r="1" spans="1:8" s="3" customFormat="1" ht="20.25">
      <c r="A1" s="1" t="s">
        <v>0</v>
      </c>
      <c r="B1" s="2"/>
      <c r="H1" s="4" t="str">
        <f ca="1">"Date: "&amp;TEXT(NOW(),"yyyy-mm-dd")</f>
        <v>Date: 2025-08-21</v>
      </c>
    </row>
    <row r="2" spans="1:8" ht="36.75">
      <c r="A2" s="5" t="s">
        <v>1</v>
      </c>
      <c r="B2" s="6"/>
      <c r="C2" s="6"/>
      <c r="D2" s="6"/>
      <c r="E2" s="6"/>
      <c r="F2" s="6"/>
      <c r="H2" s="7" t="str">
        <f>"Items: "&amp;COUNTA(21:21,33:33,83:83,51:51,64:64,96:96,109:109,143:143,121:121,131:131,#REF!,154:154)</f>
        <v>Items: 66</v>
      </c>
    </row>
    <row r="4" spans="1:8">
      <c r="A4" s="6"/>
      <c r="B4" s="6"/>
      <c r="C4" s="6"/>
    </row>
    <row r="5" spans="1:8">
      <c r="A5" s="56"/>
      <c r="B5" s="32"/>
      <c r="C5" s="32"/>
      <c r="D5" s="32"/>
      <c r="E5" s="32"/>
      <c r="F5" s="32"/>
      <c r="G5" s="32"/>
      <c r="H5" s="32"/>
    </row>
    <row r="6" spans="1:8">
      <c r="A6" s="57"/>
      <c r="B6" s="58"/>
      <c r="C6" s="58"/>
    </row>
    <row r="7" spans="1:8">
      <c r="A7" s="57"/>
      <c r="B7" s="58"/>
      <c r="C7" s="58"/>
      <c r="D7" s="58"/>
      <c r="E7" s="58"/>
      <c r="F7" s="58"/>
    </row>
    <row r="8" spans="1:8">
      <c r="A8" s="57"/>
      <c r="B8" s="58"/>
      <c r="C8" s="58"/>
      <c r="D8" s="58"/>
      <c r="E8" s="58"/>
      <c r="F8" s="58"/>
    </row>
    <row r="9" spans="1:8">
      <c r="A9" s="57"/>
      <c r="B9" s="58"/>
      <c r="C9" s="58"/>
      <c r="D9" s="58"/>
      <c r="E9" s="58"/>
      <c r="F9" s="58"/>
    </row>
    <row r="10" spans="1:8">
      <c r="A10" s="59"/>
      <c r="B10" s="58"/>
      <c r="C10" s="58"/>
      <c r="D10" s="58"/>
      <c r="E10" s="58"/>
      <c r="F10" s="58"/>
    </row>
    <row r="11" spans="1:8">
      <c r="A11" s="57"/>
      <c r="B11" s="58"/>
      <c r="C11" s="58"/>
      <c r="D11" s="58"/>
      <c r="E11" s="58"/>
      <c r="F11" s="58"/>
    </row>
    <row r="12" spans="1:8">
      <c r="A12" s="57"/>
      <c r="B12" s="58"/>
      <c r="C12" s="58"/>
      <c r="D12" s="58"/>
      <c r="E12" s="58"/>
      <c r="F12" s="58"/>
    </row>
    <row r="13" spans="1:8">
      <c r="A13" s="60"/>
      <c r="B13" s="58"/>
      <c r="C13" s="58"/>
      <c r="D13" s="58"/>
      <c r="E13" s="58"/>
      <c r="F13" s="58"/>
    </row>
    <row r="14" spans="1:8">
      <c r="A14" s="58"/>
      <c r="B14" s="58"/>
      <c r="C14" s="58"/>
      <c r="D14" s="58"/>
      <c r="E14" s="58"/>
      <c r="F14" s="58"/>
      <c r="G14" s="58"/>
      <c r="H14" s="58"/>
    </row>
    <row r="15" spans="1:8">
      <c r="A15" s="58"/>
      <c r="B15" s="58"/>
      <c r="C15" s="58"/>
      <c r="D15" s="58"/>
      <c r="E15" s="58"/>
      <c r="F15" s="58"/>
      <c r="G15" s="58"/>
      <c r="H15" s="58"/>
    </row>
    <row r="17" spans="1:6">
      <c r="A17" s="6"/>
      <c r="B17" s="6"/>
      <c r="C17" s="6"/>
    </row>
    <row r="19" spans="1:6" ht="18">
      <c r="A19" s="8" t="s">
        <v>2</v>
      </c>
      <c r="B19" s="9"/>
      <c r="C19" s="9"/>
    </row>
    <row r="20" spans="1:6">
      <c r="A20" s="9"/>
      <c r="B20" s="9"/>
    </row>
    <row r="21" spans="1:6">
      <c r="A21" s="10"/>
      <c r="B21" s="11" t="s">
        <v>3</v>
      </c>
      <c r="C21" s="11" t="s">
        <v>4</v>
      </c>
      <c r="D21" s="11" t="s">
        <v>5</v>
      </c>
      <c r="E21" s="11" t="s">
        <v>6</v>
      </c>
      <c r="F21" s="11" t="s">
        <v>7</v>
      </c>
    </row>
    <row r="22" spans="1:6" ht="38.25">
      <c r="A22" s="12" t="s">
        <v>8</v>
      </c>
      <c r="B22" s="13" t="str">
        <f>VLOOKUP(B21,[1]Profiles!$A$7:$C$184,2,FALSE)</f>
        <v>Entry-level mono A4 printer</v>
      </c>
      <c r="C22" s="13" t="str">
        <f>VLOOKUP(C21,[1]Profiles!$A$7:$C$184,2,FALSE)</f>
        <v>Midrange mono A4 printer</v>
      </c>
      <c r="D22" s="13" t="str">
        <f>VLOOKUP(D21,[1]Profiles!$A$7:$C$184,2,FALSE)</f>
        <v>Advanced mono A4 printer</v>
      </c>
      <c r="E22" s="13" t="str">
        <f>VLOOKUP(E21,[1]Profiles!$A$7:$C$184,2,FALSE)</f>
        <v>Midrange mono A3 printer</v>
      </c>
      <c r="F22" s="13" t="str">
        <f>VLOOKUP(F21,[1]Profiles!$A$7:$C$184,2,FALSE)</f>
        <v>Advanced mono A3 printer</v>
      </c>
    </row>
    <row r="23" spans="1:6" ht="14.25">
      <c r="A23" s="14" t="s">
        <v>9</v>
      </c>
      <c r="B23" s="15" t="s">
        <v>10</v>
      </c>
      <c r="C23" s="15" t="s">
        <v>11</v>
      </c>
      <c r="D23" s="15" t="s">
        <v>12</v>
      </c>
      <c r="E23" s="15" t="s">
        <v>13</v>
      </c>
      <c r="F23" s="15" t="s">
        <v>12</v>
      </c>
    </row>
    <row r="24" spans="1:6" ht="14.25">
      <c r="A24" s="16" t="s">
        <v>14</v>
      </c>
      <c r="B24" s="17">
        <v>1000</v>
      </c>
      <c r="C24" s="17">
        <v>3000</v>
      </c>
      <c r="D24" s="18">
        <v>10000</v>
      </c>
      <c r="E24" s="18"/>
      <c r="F24" s="17">
        <v>20000</v>
      </c>
    </row>
    <row r="25" spans="1:6" ht="14.25">
      <c r="A25" s="14" t="s">
        <v>15</v>
      </c>
      <c r="B25" s="19">
        <v>20</v>
      </c>
      <c r="C25" s="19">
        <v>30</v>
      </c>
      <c r="D25" s="19">
        <v>40</v>
      </c>
      <c r="E25" s="19">
        <v>30</v>
      </c>
      <c r="F25" s="19">
        <v>40</v>
      </c>
    </row>
    <row r="26" spans="1:6">
      <c r="A26" s="16" t="s">
        <v>16</v>
      </c>
      <c r="B26" s="19" t="s">
        <v>17</v>
      </c>
      <c r="C26" s="19"/>
      <c r="D26" s="19"/>
      <c r="E26" s="19" t="s">
        <v>18</v>
      </c>
      <c r="F26" s="19"/>
    </row>
    <row r="27" spans="1:6">
      <c r="A27" s="20" t="s">
        <v>19</v>
      </c>
      <c r="B27" s="19" t="s">
        <v>20</v>
      </c>
      <c r="C27" s="19" t="s">
        <v>21</v>
      </c>
      <c r="D27" s="19" t="s">
        <v>22</v>
      </c>
      <c r="E27" s="15"/>
      <c r="F27" s="15" t="s">
        <v>23</v>
      </c>
    </row>
    <row r="28" spans="1:6">
      <c r="A28" s="20" t="s">
        <v>24</v>
      </c>
      <c r="B28" s="19" t="s">
        <v>25</v>
      </c>
      <c r="C28" s="19"/>
      <c r="D28" s="19"/>
      <c r="E28" s="19"/>
      <c r="F28" s="19"/>
    </row>
    <row r="29" spans="1:6">
      <c r="A29" s="20" t="s">
        <v>26</v>
      </c>
      <c r="B29" s="19" t="s">
        <v>27</v>
      </c>
      <c r="C29" s="19" t="s">
        <v>28</v>
      </c>
      <c r="D29" s="19"/>
      <c r="E29" s="19"/>
      <c r="F29" s="19"/>
    </row>
    <row r="30" spans="1:6">
      <c r="A30" s="20" t="s">
        <v>29</v>
      </c>
      <c r="B30" s="21" t="s">
        <v>30</v>
      </c>
      <c r="C30" s="22"/>
      <c r="D30" s="22"/>
      <c r="E30" s="22"/>
      <c r="F30" s="22"/>
    </row>
    <row r="31" spans="1:6">
      <c r="A31" s="23" t="s">
        <v>31</v>
      </c>
      <c r="B31" s="19" t="s">
        <v>32</v>
      </c>
      <c r="C31" s="19"/>
      <c r="D31" s="19"/>
      <c r="E31" s="19"/>
      <c r="F31" s="19"/>
    </row>
    <row r="33" spans="1:7">
      <c r="A33" s="24"/>
      <c r="B33" s="11" t="s">
        <v>33</v>
      </c>
      <c r="C33" s="11" t="s">
        <v>34</v>
      </c>
      <c r="D33" s="11" t="s">
        <v>35</v>
      </c>
      <c r="E33" s="11" t="s">
        <v>36</v>
      </c>
      <c r="F33" s="11" t="s">
        <v>37</v>
      </c>
      <c r="G33" s="11" t="s">
        <v>38</v>
      </c>
    </row>
    <row r="34" spans="1:7" ht="38.25">
      <c r="A34" s="12" t="s">
        <v>8</v>
      </c>
      <c r="B34" s="13" t="str">
        <f>VLOOKUP(B33,[1]Profiles!$A$7:$C$184,2,FALSE)</f>
        <v>Entry-level colour A4 colour printer</v>
      </c>
      <c r="C34" s="13" t="str">
        <f>VLOOKUP(C33,[1]Profiles!$A$7:$C$184,2,FALSE)</f>
        <v>Entry-level colour A3 colour printer</v>
      </c>
      <c r="D34" s="13" t="str">
        <f>VLOOKUP(D33,[1]Profiles!$A$7:$C$184,2,FALSE)</f>
        <v>Midrange colour A4 printer</v>
      </c>
      <c r="E34" s="13" t="str">
        <f>VLOOKUP(E33,[1]Profiles!$A$7:$C$184,2,FALSE)</f>
        <v>Advanced colour A4 printer</v>
      </c>
      <c r="F34" s="13" t="str">
        <f>VLOOKUP(F33,[1]Profiles!$A$7:$C$184,2,FALSE)</f>
        <v>Midrange colour A3 printer</v>
      </c>
      <c r="G34" s="13" t="str">
        <f>VLOOKUP(G33,[1]Profiles!$A$7:$C$184,2,FALSE)</f>
        <v>Advanced colour A3 printer</v>
      </c>
    </row>
    <row r="35" spans="1:7" ht="14.25">
      <c r="A35" s="14" t="s">
        <v>9</v>
      </c>
      <c r="B35" s="15" t="s">
        <v>10</v>
      </c>
      <c r="C35" s="15" t="s">
        <v>10</v>
      </c>
      <c r="D35" s="15" t="s">
        <v>11</v>
      </c>
      <c r="E35" s="15" t="s">
        <v>12</v>
      </c>
      <c r="F35" s="15" t="s">
        <v>13</v>
      </c>
      <c r="G35" s="15" t="s">
        <v>12</v>
      </c>
    </row>
    <row r="36" spans="1:7" ht="14.25">
      <c r="A36" s="16" t="s">
        <v>14</v>
      </c>
      <c r="B36" s="17">
        <v>1000</v>
      </c>
      <c r="C36" s="17"/>
      <c r="D36" s="18">
        <v>3000</v>
      </c>
      <c r="E36" s="18">
        <v>5000</v>
      </c>
      <c r="F36" s="18"/>
      <c r="G36" s="18">
        <v>10000</v>
      </c>
    </row>
    <row r="37" spans="1:7">
      <c r="A37" s="14" t="s">
        <v>39</v>
      </c>
      <c r="B37" s="21">
        <v>20</v>
      </c>
      <c r="C37" s="21"/>
      <c r="D37" s="15">
        <v>30</v>
      </c>
      <c r="E37" s="15">
        <v>40</v>
      </c>
      <c r="F37" s="15">
        <v>30</v>
      </c>
      <c r="G37" s="15">
        <v>40</v>
      </c>
    </row>
    <row r="38" spans="1:7">
      <c r="A38" s="16" t="s">
        <v>16</v>
      </c>
      <c r="B38" s="15" t="s">
        <v>17</v>
      </c>
      <c r="C38" s="15"/>
      <c r="D38" s="19"/>
      <c r="E38" s="19"/>
      <c r="F38" s="19" t="s">
        <v>18</v>
      </c>
      <c r="G38" s="19"/>
    </row>
    <row r="39" spans="1:7">
      <c r="A39" s="20" t="s">
        <v>19</v>
      </c>
      <c r="B39" s="19" t="s">
        <v>40</v>
      </c>
      <c r="C39" s="19"/>
      <c r="D39" s="19" t="s">
        <v>21</v>
      </c>
      <c r="E39" s="19" t="s">
        <v>22</v>
      </c>
      <c r="F39" s="19" t="s">
        <v>21</v>
      </c>
      <c r="G39" s="19" t="s">
        <v>22</v>
      </c>
    </row>
    <row r="40" spans="1:7">
      <c r="A40" s="20" t="s">
        <v>24</v>
      </c>
      <c r="B40" s="15" t="s">
        <v>25</v>
      </c>
      <c r="C40" s="15"/>
      <c r="D40" s="19"/>
      <c r="E40" s="19" t="s">
        <v>41</v>
      </c>
      <c r="F40" s="15" t="s">
        <v>25</v>
      </c>
      <c r="G40" s="19" t="s">
        <v>41</v>
      </c>
    </row>
    <row r="41" spans="1:7">
      <c r="A41" s="20" t="s">
        <v>26</v>
      </c>
      <c r="B41" s="19" t="s">
        <v>42</v>
      </c>
      <c r="C41" s="19"/>
      <c r="D41" s="19" t="s">
        <v>43</v>
      </c>
      <c r="E41" s="19"/>
      <c r="F41" s="19"/>
      <c r="G41" s="19"/>
    </row>
    <row r="42" spans="1:7">
      <c r="A42" s="20" t="s">
        <v>29</v>
      </c>
      <c r="B42" s="21" t="s">
        <v>30</v>
      </c>
      <c r="C42" s="22"/>
      <c r="D42" s="22"/>
      <c r="E42" s="22"/>
      <c r="F42" s="22"/>
      <c r="G42" s="22"/>
    </row>
    <row r="43" spans="1:7">
      <c r="A43" s="23" t="s">
        <v>31</v>
      </c>
      <c r="B43" s="19" t="s">
        <v>32</v>
      </c>
      <c r="C43" s="19"/>
      <c r="D43" s="19"/>
      <c r="E43" s="19"/>
      <c r="F43" s="19"/>
      <c r="G43" s="19"/>
    </row>
    <row r="49" spans="1:8" ht="18">
      <c r="A49" s="8" t="s">
        <v>44</v>
      </c>
    </row>
    <row r="51" spans="1:8">
      <c r="A51" s="9"/>
      <c r="B51" s="11" t="s">
        <v>45</v>
      </c>
      <c r="C51" s="11" t="s">
        <v>46</v>
      </c>
      <c r="D51" s="11" t="s">
        <v>47</v>
      </c>
      <c r="E51" s="11" t="s">
        <v>48</v>
      </c>
      <c r="F51" s="11" t="s">
        <v>49</v>
      </c>
      <c r="G51" s="11" t="s">
        <v>50</v>
      </c>
      <c r="H51" s="11" t="s">
        <v>51</v>
      </c>
    </row>
    <row r="52" spans="1:8" ht="38.25">
      <c r="A52" s="12" t="s">
        <v>8</v>
      </c>
      <c r="B52" s="13" t="str">
        <f>VLOOKUP(B51,[1]Profiles!$A$7:$C$184,2,FALSE)</f>
        <v>Entry-level A4/A3 mono MFP</v>
      </c>
      <c r="C52" s="13" t="str">
        <f>VLOOKUP(C51,[1]Profiles!$A$7:$C$184,2,FALSE)</f>
        <v>Midrange A4/A3 mono MFP</v>
      </c>
      <c r="D52" s="13" t="str">
        <f>VLOOKUP(D51,[1]Profiles!$A$7:$C$184,2,FALSE)</f>
        <v>Advanced A4/A3 mono MFP</v>
      </c>
      <c r="E52" s="13" t="str">
        <f>VLOOKUP(E51,[1]Profiles!$A$7:$C$184,2,FALSE)</f>
        <v>Midrange A3 mono MFP</v>
      </c>
      <c r="F52" s="13" t="str">
        <f>VLOOKUP(F51,[1]Profiles!$A$7:$C$184,2,FALSE)</f>
        <v>Advanced A3 mono MFP</v>
      </c>
      <c r="G52" s="13" t="str">
        <f>VLOOKUP(G51,[1]Profiles!$A$7:$C$184,2,FALSE)</f>
        <v>High-end A3 mono MFP</v>
      </c>
      <c r="H52" s="13" t="str">
        <f>VLOOKUP(H51,[1]Profiles!$A$7:$C$184,2,FALSE)</f>
        <v>Mono production printer</v>
      </c>
    </row>
    <row r="53" spans="1:8" ht="14.25">
      <c r="A53" s="14" t="s">
        <v>9</v>
      </c>
      <c r="B53" s="25" t="s">
        <v>10</v>
      </c>
      <c r="C53" s="25" t="s">
        <v>11</v>
      </c>
      <c r="D53" s="25" t="s">
        <v>12</v>
      </c>
      <c r="E53" s="25" t="s">
        <v>12</v>
      </c>
      <c r="F53" s="25" t="s">
        <v>52</v>
      </c>
      <c r="G53" s="25" t="s">
        <v>53</v>
      </c>
      <c r="H53" s="25" t="s">
        <v>27</v>
      </c>
    </row>
    <row r="54" spans="1:8" ht="14.25">
      <c r="A54" s="16" t="s">
        <v>14</v>
      </c>
      <c r="B54" s="26">
        <v>2500</v>
      </c>
      <c r="C54" s="26">
        <v>5000</v>
      </c>
      <c r="D54" s="27">
        <v>10000</v>
      </c>
      <c r="E54" s="27">
        <v>15000</v>
      </c>
      <c r="F54" s="27">
        <v>30000</v>
      </c>
      <c r="G54" s="27">
        <v>60000</v>
      </c>
      <c r="H54" s="27">
        <v>150000</v>
      </c>
    </row>
    <row r="55" spans="1:8">
      <c r="A55" s="14" t="s">
        <v>54</v>
      </c>
      <c r="B55" s="25">
        <v>20</v>
      </c>
      <c r="C55" s="25">
        <v>30</v>
      </c>
      <c r="D55" s="25">
        <v>40</v>
      </c>
      <c r="E55" s="25">
        <v>30</v>
      </c>
      <c r="F55" s="25">
        <v>50</v>
      </c>
      <c r="G55" s="25">
        <v>80</v>
      </c>
      <c r="H55" s="25">
        <v>90</v>
      </c>
    </row>
    <row r="56" spans="1:8" ht="38.25">
      <c r="A56" s="16" t="s">
        <v>16</v>
      </c>
      <c r="B56" s="25" t="s">
        <v>55</v>
      </c>
      <c r="C56" s="15" t="s">
        <v>56</v>
      </c>
      <c r="D56" s="25"/>
      <c r="E56" s="25" t="s">
        <v>57</v>
      </c>
      <c r="F56" s="25" t="s">
        <v>58</v>
      </c>
      <c r="G56" s="25"/>
      <c r="H56" s="25" t="s">
        <v>59</v>
      </c>
    </row>
    <row r="57" spans="1:8">
      <c r="A57" s="20" t="s">
        <v>19</v>
      </c>
      <c r="B57" s="25" t="s">
        <v>20</v>
      </c>
      <c r="C57" s="25" t="s">
        <v>21</v>
      </c>
      <c r="D57" s="25" t="s">
        <v>60</v>
      </c>
      <c r="E57" s="25" t="s">
        <v>23</v>
      </c>
      <c r="F57" s="25"/>
      <c r="G57" s="25" t="s">
        <v>61</v>
      </c>
      <c r="H57" s="15" t="s">
        <v>62</v>
      </c>
    </row>
    <row r="58" spans="1:8">
      <c r="A58" s="20" t="s">
        <v>24</v>
      </c>
      <c r="B58" s="25" t="s">
        <v>63</v>
      </c>
      <c r="C58" s="25" t="s">
        <v>25</v>
      </c>
      <c r="D58" s="25"/>
      <c r="E58" s="25" t="s">
        <v>41</v>
      </c>
      <c r="F58" s="25"/>
      <c r="G58" s="25"/>
      <c r="H58" s="25"/>
    </row>
    <row r="59" spans="1:8" ht="25.5">
      <c r="A59" s="20" t="s">
        <v>26</v>
      </c>
      <c r="B59" s="25" t="s">
        <v>64</v>
      </c>
      <c r="C59" s="25" t="s">
        <v>65</v>
      </c>
      <c r="D59" s="19" t="s">
        <v>66</v>
      </c>
      <c r="E59" s="19"/>
      <c r="F59" s="19"/>
      <c r="G59" s="19"/>
      <c r="H59" s="19"/>
    </row>
    <row r="60" spans="1:8">
      <c r="A60" s="20" t="s">
        <v>29</v>
      </c>
      <c r="B60" s="28" t="s">
        <v>67</v>
      </c>
      <c r="C60" s="29"/>
      <c r="D60" s="29"/>
      <c r="E60" s="29"/>
      <c r="F60" s="29"/>
      <c r="G60" s="29"/>
      <c r="H60" s="29"/>
    </row>
    <row r="61" spans="1:8">
      <c r="A61" s="30" t="s">
        <v>68</v>
      </c>
      <c r="B61" s="31" t="s">
        <v>69</v>
      </c>
      <c r="C61" s="22"/>
      <c r="D61" s="22"/>
      <c r="E61" s="22"/>
      <c r="F61" s="22"/>
      <c r="G61" s="22"/>
      <c r="H61" s="22"/>
    </row>
    <row r="62" spans="1:8">
      <c r="A62" s="23" t="s">
        <v>31</v>
      </c>
      <c r="B62" s="19" t="s">
        <v>32</v>
      </c>
      <c r="C62" s="19"/>
      <c r="D62" s="19"/>
      <c r="E62" s="19"/>
      <c r="F62" s="19"/>
      <c r="G62" s="19"/>
      <c r="H62" s="19" t="s">
        <v>70</v>
      </c>
    </row>
    <row r="63" spans="1:8">
      <c r="B63" s="32"/>
      <c r="C63" s="32"/>
      <c r="D63" s="32"/>
      <c r="E63" s="32"/>
      <c r="F63" s="32"/>
      <c r="G63" s="32"/>
      <c r="H63" s="32"/>
    </row>
    <row r="64" spans="1:8">
      <c r="A64" s="9"/>
      <c r="B64" s="11" t="s">
        <v>71</v>
      </c>
      <c r="C64" s="11" t="s">
        <v>72</v>
      </c>
      <c r="D64" s="11" t="s">
        <v>73</v>
      </c>
      <c r="E64" s="11" t="s">
        <v>74</v>
      </c>
      <c r="F64" s="11" t="s">
        <v>75</v>
      </c>
      <c r="G64" s="11" t="s">
        <v>76</v>
      </c>
      <c r="H64" s="11" t="s">
        <v>77</v>
      </c>
    </row>
    <row r="65" spans="1:8" ht="38.25">
      <c r="A65" s="12" t="s">
        <v>8</v>
      </c>
      <c r="B65" s="13" t="str">
        <f>VLOOKUP(B64,[1]Profiles!$A$7:$C$184,2,FALSE)</f>
        <v>Entry-level A4/A3 colour MFP</v>
      </c>
      <c r="C65" s="13" t="str">
        <f>VLOOKUP(C64,[1]Profiles!$A$7:$C$184,2,FALSE)</f>
        <v>Midrange A4/A3 colour MFP</v>
      </c>
      <c r="D65" s="13" t="str">
        <f>VLOOKUP(D64,[1]Profiles!$A$7:$C$184,2,FALSE)</f>
        <v>Advanced A4/A3 colour MFP</v>
      </c>
      <c r="E65" s="13" t="str">
        <f>VLOOKUP(E64,[1]Profiles!$A$7:$C$184,2,FALSE)</f>
        <v>Midrange A3 colour MFP</v>
      </c>
      <c r="F65" s="13" t="str">
        <f>VLOOKUP(F64,[1]Profiles!$A$7:$C$184,2,FALSE)</f>
        <v>Advanced A3 colour MFP</v>
      </c>
      <c r="G65" s="13" t="str">
        <f>VLOOKUP(G64,[1]Profiles!$A$7:$C$184,2,FALSE)</f>
        <v>High-end A3 colour MFP</v>
      </c>
      <c r="H65" s="13" t="str">
        <f>VLOOKUP(H64,[1]Profiles!$A$7:$C$184,2,FALSE)</f>
        <v>Colour production printer</v>
      </c>
    </row>
    <row r="66" spans="1:8" ht="14.25">
      <c r="A66" s="14" t="s">
        <v>9</v>
      </c>
      <c r="B66" s="25" t="s">
        <v>10</v>
      </c>
      <c r="C66" s="25" t="s">
        <v>11</v>
      </c>
      <c r="D66" s="25" t="s">
        <v>12</v>
      </c>
      <c r="E66" s="25" t="s">
        <v>12</v>
      </c>
      <c r="F66" s="25" t="s">
        <v>52</v>
      </c>
      <c r="G66" s="25" t="s">
        <v>53</v>
      </c>
      <c r="H66" s="25" t="s">
        <v>27</v>
      </c>
    </row>
    <row r="67" spans="1:8" ht="14.25">
      <c r="A67" s="16" t="s">
        <v>14</v>
      </c>
      <c r="B67" s="27">
        <v>1000</v>
      </c>
      <c r="C67" s="27">
        <v>2500</v>
      </c>
      <c r="D67" s="27">
        <v>7500</v>
      </c>
      <c r="E67" s="27">
        <v>15000</v>
      </c>
      <c r="F67" s="27">
        <v>20000</v>
      </c>
      <c r="G67" s="27">
        <v>30000</v>
      </c>
      <c r="H67" s="27">
        <v>80000</v>
      </c>
    </row>
    <row r="68" spans="1:8" ht="25.5">
      <c r="A68" s="14" t="s">
        <v>78</v>
      </c>
      <c r="B68" s="21">
        <v>20</v>
      </c>
      <c r="C68" s="21">
        <v>30</v>
      </c>
      <c r="D68" s="21">
        <v>40</v>
      </c>
      <c r="E68" s="15">
        <v>30</v>
      </c>
      <c r="F68" s="15">
        <v>40</v>
      </c>
      <c r="G68" s="15">
        <v>50</v>
      </c>
      <c r="H68" s="25">
        <v>80</v>
      </c>
    </row>
    <row r="69" spans="1:8" ht="38.25">
      <c r="A69" s="16" t="s">
        <v>16</v>
      </c>
      <c r="B69" s="25" t="s">
        <v>55</v>
      </c>
      <c r="C69" s="15" t="s">
        <v>56</v>
      </c>
      <c r="D69" s="25"/>
      <c r="E69" s="25" t="s">
        <v>57</v>
      </c>
      <c r="F69" s="25" t="s">
        <v>58</v>
      </c>
      <c r="G69" s="25"/>
      <c r="H69" s="25" t="s">
        <v>59</v>
      </c>
    </row>
    <row r="70" spans="1:8">
      <c r="A70" s="20" t="s">
        <v>19</v>
      </c>
      <c r="B70" s="25" t="s">
        <v>79</v>
      </c>
      <c r="C70" s="25" t="s">
        <v>21</v>
      </c>
      <c r="D70" s="25" t="s">
        <v>80</v>
      </c>
      <c r="E70" s="25" t="s">
        <v>22</v>
      </c>
      <c r="F70" s="25" t="s">
        <v>23</v>
      </c>
      <c r="G70" s="25"/>
      <c r="H70" s="15" t="s">
        <v>61</v>
      </c>
    </row>
    <row r="71" spans="1:8">
      <c r="A71" s="20" t="s">
        <v>24</v>
      </c>
      <c r="B71" s="19" t="s">
        <v>25</v>
      </c>
      <c r="C71" s="25"/>
      <c r="D71" s="25"/>
      <c r="E71" s="25" t="s">
        <v>41</v>
      </c>
      <c r="F71" s="25"/>
      <c r="G71" s="25"/>
      <c r="H71" s="25"/>
    </row>
    <row r="72" spans="1:8">
      <c r="A72" s="20" t="s">
        <v>26</v>
      </c>
      <c r="B72" s="25" t="s">
        <v>27</v>
      </c>
      <c r="C72" s="25" t="s">
        <v>27</v>
      </c>
      <c r="D72" s="25" t="s">
        <v>66</v>
      </c>
      <c r="E72" s="25"/>
      <c r="F72" s="25"/>
      <c r="G72" s="25"/>
      <c r="H72" s="25"/>
    </row>
    <row r="73" spans="1:8">
      <c r="A73" s="20" t="s">
        <v>29</v>
      </c>
      <c r="B73" s="28" t="s">
        <v>81</v>
      </c>
      <c r="C73" s="29"/>
      <c r="D73" s="29"/>
      <c r="E73" s="29"/>
      <c r="F73" s="29"/>
      <c r="G73" s="29"/>
      <c r="H73" s="29"/>
    </row>
    <row r="74" spans="1:8">
      <c r="A74" s="30" t="s">
        <v>68</v>
      </c>
      <c r="B74" s="31" t="s">
        <v>69</v>
      </c>
      <c r="C74" s="22"/>
      <c r="D74" s="22"/>
      <c r="E74" s="22"/>
      <c r="F74" s="22"/>
      <c r="G74" s="22"/>
      <c r="H74" s="22"/>
    </row>
    <row r="75" spans="1:8">
      <c r="A75" s="23" t="s">
        <v>31</v>
      </c>
      <c r="B75" s="19" t="s">
        <v>32</v>
      </c>
      <c r="C75" s="19"/>
      <c r="D75" s="19"/>
      <c r="E75" s="19"/>
      <c r="F75" s="19"/>
      <c r="G75" s="19"/>
      <c r="H75" s="19" t="s">
        <v>70</v>
      </c>
    </row>
    <row r="81" spans="1:9" ht="18">
      <c r="A81" s="33" t="s">
        <v>82</v>
      </c>
    </row>
    <row r="82" spans="1:9">
      <c r="A82" s="9"/>
      <c r="B82" s="9"/>
    </row>
    <row r="83" spans="1:9">
      <c r="B83" s="11" t="s">
        <v>83</v>
      </c>
      <c r="C83" s="11" t="s">
        <v>84</v>
      </c>
      <c r="D83" s="11" t="s">
        <v>85</v>
      </c>
      <c r="E83" s="34" t="s">
        <v>86</v>
      </c>
      <c r="F83" s="11" t="s">
        <v>87</v>
      </c>
      <c r="G83" s="11" t="s">
        <v>88</v>
      </c>
      <c r="H83" s="11" t="s">
        <v>89</v>
      </c>
      <c r="I83" s="11" t="s">
        <v>90</v>
      </c>
    </row>
    <row r="84" spans="1:9" ht="38.25">
      <c r="A84" s="12" t="s">
        <v>8</v>
      </c>
      <c r="B84" s="13" t="str">
        <f>VLOOKUP(B83,[1]Profiles!$A$7:$C$184,2,FALSE)</f>
        <v>Large format printer, A1/A2</v>
      </c>
      <c r="C84" s="13" t="str">
        <f>VLOOKUP(C83,[1]Profiles!$A$7:$C$184,2,FALSE)</f>
        <v>Entry-level large format printer, A0</v>
      </c>
      <c r="D84" s="13" t="str">
        <f>VLOOKUP(D83,[1]Profiles!$A$7:$C$184,2,FALSE)</f>
        <v>Advanced large format printer, A0</v>
      </c>
      <c r="E84" s="13" t="str">
        <f>VLOOKUP(E83,[1]Profiles!$A$7:$C$184,2,FALSE)</f>
        <v>Multifunction large format printer</v>
      </c>
      <c r="F84" s="13" t="str">
        <f>VLOOKUP(F83,[1]Profiles!$A$7:$C$184,2,FALSE)</f>
        <v>Portable printer</v>
      </c>
      <c r="G84" s="13" t="str">
        <f>VLOOKUP(G83,[1]Profiles!$A$7:$C$184,2,FALSE)</f>
        <v>Slip/POS printer</v>
      </c>
      <c r="H84" s="13" t="str">
        <f>VLOOKUP(H83,[1]Profiles!$A$7:$C$184,2,FALSE)</f>
        <v>Entry-level impact printer</v>
      </c>
      <c r="I84" s="13" t="str">
        <f>VLOOKUP(I83,[1]Profiles!$A$7:$C$184,2,FALSE)</f>
        <v>Advanced impact printer</v>
      </c>
    </row>
    <row r="85" spans="1:9">
      <c r="A85" s="20" t="s">
        <v>91</v>
      </c>
      <c r="B85" s="15" t="s">
        <v>92</v>
      </c>
      <c r="C85" s="15" t="s">
        <v>93</v>
      </c>
      <c r="D85" s="35" t="s">
        <v>94</v>
      </c>
      <c r="E85" s="22" t="s">
        <v>93</v>
      </c>
      <c r="F85" s="15">
        <v>1</v>
      </c>
      <c r="G85" s="15">
        <v>1</v>
      </c>
      <c r="H85" s="15">
        <v>2</v>
      </c>
      <c r="I85" s="15">
        <v>5</v>
      </c>
    </row>
    <row r="86" spans="1:9">
      <c r="A86" s="20" t="s">
        <v>95</v>
      </c>
      <c r="B86" s="15" t="s">
        <v>96</v>
      </c>
      <c r="C86" s="15" t="s">
        <v>97</v>
      </c>
      <c r="D86" s="15" t="s">
        <v>98</v>
      </c>
      <c r="E86" s="22" t="s">
        <v>97</v>
      </c>
      <c r="F86" s="15" t="s">
        <v>99</v>
      </c>
      <c r="G86" s="15" t="s">
        <v>100</v>
      </c>
      <c r="H86" s="15" t="s">
        <v>101</v>
      </c>
      <c r="I86" s="15" t="s">
        <v>102</v>
      </c>
    </row>
    <row r="87" spans="1:9">
      <c r="A87" s="14" t="s">
        <v>103</v>
      </c>
      <c r="B87" s="15" t="s">
        <v>104</v>
      </c>
      <c r="C87" s="15"/>
      <c r="D87" s="15"/>
      <c r="E87" s="22"/>
      <c r="F87" s="15" t="s">
        <v>104</v>
      </c>
      <c r="G87" s="15" t="s">
        <v>27</v>
      </c>
      <c r="H87" s="15" t="s">
        <v>27</v>
      </c>
      <c r="I87" s="15" t="s">
        <v>27</v>
      </c>
    </row>
    <row r="88" spans="1:9">
      <c r="A88" s="20" t="s">
        <v>24</v>
      </c>
      <c r="B88" s="31" t="s">
        <v>105</v>
      </c>
      <c r="C88" s="31" t="s">
        <v>106</v>
      </c>
      <c r="D88" s="31"/>
      <c r="E88" s="36"/>
      <c r="F88" s="19" t="s">
        <v>107</v>
      </c>
      <c r="G88" s="15" t="s">
        <v>108</v>
      </c>
      <c r="H88" s="15"/>
      <c r="I88" s="15"/>
    </row>
    <row r="89" spans="1:9" ht="38.25">
      <c r="A89" s="16" t="s">
        <v>16</v>
      </c>
      <c r="B89" s="15" t="s">
        <v>109</v>
      </c>
      <c r="C89" s="15" t="s">
        <v>110</v>
      </c>
      <c r="D89" s="15"/>
      <c r="E89" s="22" t="s">
        <v>111</v>
      </c>
      <c r="F89" s="15" t="s">
        <v>112</v>
      </c>
      <c r="G89" s="15" t="s">
        <v>113</v>
      </c>
      <c r="H89" s="15" t="s">
        <v>114</v>
      </c>
      <c r="I89" s="15" t="s">
        <v>115</v>
      </c>
    </row>
    <row r="90" spans="1:9">
      <c r="A90" t="s">
        <v>116</v>
      </c>
      <c r="B90" s="15" t="s">
        <v>117</v>
      </c>
      <c r="C90" s="15" t="s">
        <v>118</v>
      </c>
      <c r="D90" s="15" t="s">
        <v>119</v>
      </c>
      <c r="E90" s="22" t="s">
        <v>117</v>
      </c>
      <c r="F90" s="15">
        <v>1</v>
      </c>
      <c r="G90" s="15">
        <v>1</v>
      </c>
      <c r="H90" s="15" t="s">
        <v>120</v>
      </c>
      <c r="I90" s="15"/>
    </row>
    <row r="91" spans="1:9">
      <c r="A91" s="20" t="s">
        <v>29</v>
      </c>
      <c r="B91" s="37" t="s">
        <v>121</v>
      </c>
      <c r="C91" s="15"/>
      <c r="D91" s="15"/>
      <c r="E91" s="22"/>
      <c r="F91" s="15"/>
      <c r="G91" s="15" t="s">
        <v>27</v>
      </c>
      <c r="H91" s="15"/>
      <c r="I91" s="15"/>
    </row>
    <row r="92" spans="1:9">
      <c r="A92" s="23" t="s">
        <v>31</v>
      </c>
      <c r="B92" s="19" t="s">
        <v>32</v>
      </c>
      <c r="C92" s="19"/>
      <c r="D92" s="19"/>
      <c r="E92" s="36"/>
      <c r="F92" s="19"/>
      <c r="G92" s="19"/>
      <c r="H92" s="19"/>
      <c r="I92" s="19"/>
    </row>
    <row r="94" spans="1:9" ht="18">
      <c r="A94" s="33" t="s">
        <v>122</v>
      </c>
      <c r="B94" s="9"/>
    </row>
    <row r="95" spans="1:9">
      <c r="A95" s="9"/>
      <c r="B95" s="9"/>
    </row>
    <row r="96" spans="1:9">
      <c r="A96" s="9"/>
      <c r="B96" s="11" t="s">
        <v>123</v>
      </c>
      <c r="C96" s="11" t="s">
        <v>124</v>
      </c>
      <c r="D96" s="11" t="s">
        <v>125</v>
      </c>
      <c r="E96" s="11" t="s">
        <v>126</v>
      </c>
      <c r="F96" s="11" t="s">
        <v>127</v>
      </c>
      <c r="G96" s="11" t="s">
        <v>128</v>
      </c>
      <c r="H96" s="11" t="s">
        <v>129</v>
      </c>
      <c r="I96" s="34" t="s">
        <v>130</v>
      </c>
    </row>
    <row r="97" spans="1:9" ht="38.25">
      <c r="A97" s="12" t="s">
        <v>8</v>
      </c>
      <c r="B97" s="13" t="str">
        <f>VLOOKUP(B96,[1]Profiles!$A$7:$C$184,2,FALSE)</f>
        <v>Desktop document scanner</v>
      </c>
      <c r="C97" s="13" t="str">
        <f>VLOOKUP(C96,[1]Profiles!$A$7:$C$184,2,FALSE)</f>
        <v>Entry-level document scanner</v>
      </c>
      <c r="D97" s="13" t="str">
        <f>VLOOKUP(D96,[1]Profiles!$A$7:$C$184,2,FALSE)</f>
        <v>Midrange document scanner</v>
      </c>
      <c r="E97" s="13" t="str">
        <f>VLOOKUP(E96,[1]Profiles!$A$7:$C$184,2,FALSE)</f>
        <v>Advanced document scanner</v>
      </c>
      <c r="F97" s="13" t="str">
        <f>VLOOKUP(F96,[1]Profiles!$A$7:$C$184,2,FALSE)</f>
        <v>Production document scanner</v>
      </c>
      <c r="G97" s="13" t="str">
        <f>VLOOKUP(G96,[1]Profiles!$A$7:$C$184,2,FALSE)</f>
        <v>Network document scanner</v>
      </c>
      <c r="H97" s="13" t="str">
        <f>VLOOKUP(H96,[1]Profiles!$A$7:$C$184,2,FALSE)</f>
        <v>Portable document scanner</v>
      </c>
      <c r="I97" s="13" t="str">
        <f>VLOOKUP(I96,[1]Profiles!$A$7:$C$184,2,FALSE)</f>
        <v>ID and passport scanner</v>
      </c>
    </row>
    <row r="98" spans="1:9" ht="25.5">
      <c r="A98" s="14" t="s">
        <v>131</v>
      </c>
      <c r="B98" s="31">
        <v>20</v>
      </c>
      <c r="C98" s="31">
        <v>30</v>
      </c>
      <c r="D98" s="31">
        <v>50</v>
      </c>
      <c r="E98" s="31">
        <v>75</v>
      </c>
      <c r="F98" s="25">
        <v>100</v>
      </c>
      <c r="G98" s="25">
        <v>20</v>
      </c>
      <c r="H98" s="31">
        <v>5</v>
      </c>
      <c r="I98" s="31" t="s">
        <v>27</v>
      </c>
    </row>
    <row r="99" spans="1:9" ht="25.5">
      <c r="A99" s="20" t="s">
        <v>132</v>
      </c>
      <c r="B99" s="25">
        <v>20</v>
      </c>
      <c r="C99" s="25">
        <v>50</v>
      </c>
      <c r="D99" s="31">
        <v>75</v>
      </c>
      <c r="E99" s="31">
        <v>150</v>
      </c>
      <c r="F99" s="31">
        <v>300</v>
      </c>
      <c r="G99" s="27">
        <v>50</v>
      </c>
      <c r="H99" s="25">
        <v>1</v>
      </c>
      <c r="I99" s="31" t="s">
        <v>27</v>
      </c>
    </row>
    <row r="100" spans="1:9">
      <c r="A100" s="20" t="s">
        <v>133</v>
      </c>
      <c r="B100" s="38">
        <v>1000</v>
      </c>
      <c r="C100" s="38">
        <v>2000</v>
      </c>
      <c r="D100" s="27">
        <v>5000</v>
      </c>
      <c r="E100" s="27">
        <v>10000</v>
      </c>
      <c r="F100" s="27">
        <v>50000</v>
      </c>
      <c r="G100" s="27">
        <v>2000</v>
      </c>
      <c r="H100" s="25">
        <v>30</v>
      </c>
      <c r="I100" s="31">
        <v>100</v>
      </c>
    </row>
    <row r="101" spans="1:9" ht="25.5">
      <c r="A101" s="16" t="s">
        <v>16</v>
      </c>
      <c r="B101" s="27" t="s">
        <v>17</v>
      </c>
      <c r="C101" s="27"/>
      <c r="D101" s="27"/>
      <c r="E101" s="27" t="s">
        <v>18</v>
      </c>
      <c r="F101" s="27"/>
      <c r="G101" s="27" t="s">
        <v>17</v>
      </c>
      <c r="H101" s="27" t="s">
        <v>134</v>
      </c>
      <c r="I101" s="38" t="s">
        <v>135</v>
      </c>
    </row>
    <row r="102" spans="1:9">
      <c r="A102" s="20" t="s">
        <v>103</v>
      </c>
      <c r="B102" s="25">
        <v>600</v>
      </c>
      <c r="C102" s="25"/>
      <c r="D102" s="25"/>
      <c r="E102" s="25"/>
      <c r="F102" s="25">
        <v>300</v>
      </c>
      <c r="G102" s="25">
        <v>600</v>
      </c>
      <c r="H102" s="25"/>
      <c r="I102" s="31">
        <v>300</v>
      </c>
    </row>
    <row r="103" spans="1:9">
      <c r="A103" s="20" t="s">
        <v>136</v>
      </c>
      <c r="B103" s="25" t="s">
        <v>137</v>
      </c>
      <c r="C103" s="25"/>
      <c r="D103" s="25"/>
      <c r="E103" s="25"/>
      <c r="F103" s="25"/>
      <c r="G103" s="25"/>
      <c r="H103" s="25"/>
      <c r="I103" s="31"/>
    </row>
    <row r="104" spans="1:9" ht="25.5">
      <c r="A104" s="20" t="s">
        <v>138</v>
      </c>
      <c r="B104" s="25" t="s">
        <v>139</v>
      </c>
      <c r="C104" s="25"/>
      <c r="D104" s="31" t="s">
        <v>140</v>
      </c>
      <c r="E104" s="31"/>
      <c r="F104" s="31"/>
      <c r="G104" s="31" t="s">
        <v>141</v>
      </c>
      <c r="H104" s="25" t="s">
        <v>142</v>
      </c>
      <c r="I104" s="31" t="s">
        <v>143</v>
      </c>
    </row>
    <row r="105" spans="1:9">
      <c r="A105" s="23" t="s">
        <v>31</v>
      </c>
      <c r="B105" s="25" t="s">
        <v>32</v>
      </c>
      <c r="C105" s="25"/>
      <c r="D105" s="25"/>
      <c r="E105" s="25"/>
      <c r="F105" s="25"/>
      <c r="G105" s="25"/>
      <c r="H105" s="25"/>
      <c r="I105" s="31"/>
    </row>
    <row r="107" spans="1:9" ht="18">
      <c r="A107" s="33" t="s">
        <v>144</v>
      </c>
      <c r="B107" s="9"/>
    </row>
    <row r="108" spans="1:9">
      <c r="A108" s="9"/>
      <c r="B108" s="9"/>
    </row>
    <row r="109" spans="1:9">
      <c r="A109" s="9"/>
      <c r="B109" s="11" t="s">
        <v>145</v>
      </c>
      <c r="C109" s="11" t="s">
        <v>146</v>
      </c>
      <c r="D109" s="11" t="s">
        <v>147</v>
      </c>
    </row>
    <row r="110" spans="1:9" ht="38.25">
      <c r="A110" s="12" t="s">
        <v>8</v>
      </c>
      <c r="B110" s="13" t="str">
        <f>VLOOKUP(B109,[1]Profiles!$A$7:$C$184,2,FALSE)</f>
        <v>Desktop image scanner</v>
      </c>
      <c r="C110" s="13" t="str">
        <f>VLOOKUP(C109,[1]Profiles!$A$7:$C$184,2,FALSE)</f>
        <v>Basic large-format image scanner</v>
      </c>
      <c r="D110" s="13" t="str">
        <f>VLOOKUP(D109,[1]Profiles!$A$7:$C$184,2,FALSE)</f>
        <v>Advanced large-format image scanner</v>
      </c>
    </row>
    <row r="111" spans="1:9" ht="25.5">
      <c r="A111" s="14" t="s">
        <v>148</v>
      </c>
      <c r="B111" s="15" t="s">
        <v>149</v>
      </c>
      <c r="C111" s="15" t="s">
        <v>150</v>
      </c>
      <c r="D111" s="15"/>
    </row>
    <row r="112" spans="1:9">
      <c r="A112" s="20" t="s">
        <v>151</v>
      </c>
      <c r="B112" s="19" t="s">
        <v>152</v>
      </c>
      <c r="C112" s="19"/>
      <c r="D112" s="19"/>
    </row>
    <row r="113" spans="1:8">
      <c r="A113" s="16" t="s">
        <v>153</v>
      </c>
      <c r="B113" s="26" t="s">
        <v>154</v>
      </c>
      <c r="C113" s="26" t="s">
        <v>155</v>
      </c>
      <c r="D113" s="26" t="s">
        <v>155</v>
      </c>
    </row>
    <row r="114" spans="1:8" ht="25.5">
      <c r="A114" s="14" t="s">
        <v>156</v>
      </c>
      <c r="B114" s="19" t="s">
        <v>157</v>
      </c>
      <c r="C114" s="19"/>
      <c r="D114" s="19">
        <v>1200</v>
      </c>
    </row>
    <row r="115" spans="1:8">
      <c r="A115" s="20" t="s">
        <v>136</v>
      </c>
      <c r="B115" s="19" t="s">
        <v>137</v>
      </c>
      <c r="C115" s="19"/>
      <c r="D115" s="19" t="s">
        <v>158</v>
      </c>
    </row>
    <row r="116" spans="1:8">
      <c r="A116" s="20" t="s">
        <v>138</v>
      </c>
      <c r="B116" s="19" t="s">
        <v>140</v>
      </c>
      <c r="C116" s="19"/>
      <c r="D116" s="19"/>
    </row>
    <row r="117" spans="1:8">
      <c r="A117" s="23" t="s">
        <v>31</v>
      </c>
      <c r="B117" s="19" t="s">
        <v>32</v>
      </c>
      <c r="C117" s="19"/>
      <c r="D117" s="19"/>
    </row>
    <row r="119" spans="1:8" ht="18">
      <c r="A119" s="8" t="s">
        <v>159</v>
      </c>
    </row>
    <row r="121" spans="1:8">
      <c r="B121" s="11" t="s">
        <v>160</v>
      </c>
      <c r="C121" s="11" t="s">
        <v>161</v>
      </c>
      <c r="D121" s="11" t="s">
        <v>162</v>
      </c>
      <c r="E121" s="11" t="s">
        <v>163</v>
      </c>
      <c r="F121" s="11" t="s">
        <v>164</v>
      </c>
      <c r="G121" s="11" t="s">
        <v>165</v>
      </c>
      <c r="H121" s="11" t="s">
        <v>166</v>
      </c>
    </row>
    <row r="122" spans="1:8" ht="38.25">
      <c r="A122" s="12" t="s">
        <v>8</v>
      </c>
      <c r="B122" s="13" t="str">
        <f>VLOOKUP(B121,[1]Profiles!$A$7:$C$184,2,FALSE)</f>
        <v>Barcode scanner</v>
      </c>
      <c r="C122" s="13" t="str">
        <f>VLOOKUP(C121,[1]Profiles!$A$7:$C$184,2,FALSE)</f>
        <v>Cordless barcode scanner</v>
      </c>
      <c r="D122" s="13" t="str">
        <f>VLOOKUP(D121,[1]Profiles!$A$7:$C$184,2,FALSE)</f>
        <v>Portable barcode/label printer</v>
      </c>
      <c r="E122" s="13" t="str">
        <f>VLOOKUP(E121,[1]Profiles!$A$7:$C$184,2,FALSE)</f>
        <v>Desktop barcode/label/POS printer</v>
      </c>
      <c r="F122" s="13" t="str">
        <f>VLOOKUP(F121,[1]Profiles!$A$7:$C$184,2,FALSE)</f>
        <v>Advanced barcode/label/POS printer</v>
      </c>
      <c r="G122" s="13" t="str">
        <f>VLOOKUP(G121,[1]Profiles!$A$7:$C$184,2,FALSE)</f>
        <v>ID card printer</v>
      </c>
      <c r="H122" s="13" t="str">
        <f>VLOOKUP(H121,[1]Profiles!$A$7:$C$184,2,FALSE)</f>
        <v>Advanced ID card printer</v>
      </c>
    </row>
    <row r="123" spans="1:8" ht="51">
      <c r="A123" s="39" t="s">
        <v>167</v>
      </c>
      <c r="B123" s="19" t="s">
        <v>168</v>
      </c>
      <c r="C123" s="19" t="s">
        <v>169</v>
      </c>
      <c r="D123" s="19" t="s">
        <v>170</v>
      </c>
      <c r="E123" s="19" t="s">
        <v>170</v>
      </c>
      <c r="F123" s="19" t="s">
        <v>170</v>
      </c>
      <c r="G123" s="19" t="s">
        <v>171</v>
      </c>
      <c r="H123" s="19" t="s">
        <v>172</v>
      </c>
    </row>
    <row r="124" spans="1:8" ht="102">
      <c r="A124" s="39" t="s">
        <v>173</v>
      </c>
      <c r="B124" s="15" t="s">
        <v>174</v>
      </c>
      <c r="C124" s="15" t="s">
        <v>175</v>
      </c>
      <c r="D124" s="19" t="s">
        <v>176</v>
      </c>
      <c r="E124" s="19" t="s">
        <v>177</v>
      </c>
      <c r="F124" s="19" t="s">
        <v>178</v>
      </c>
      <c r="G124" s="19" t="s">
        <v>179</v>
      </c>
      <c r="H124" s="19" t="s">
        <v>180</v>
      </c>
    </row>
    <row r="125" spans="1:8" ht="51">
      <c r="A125" s="39" t="s">
        <v>138</v>
      </c>
      <c r="B125" s="19" t="s">
        <v>143</v>
      </c>
      <c r="C125" s="19" t="s">
        <v>107</v>
      </c>
      <c r="D125" s="19" t="s">
        <v>181</v>
      </c>
      <c r="E125" s="19" t="s">
        <v>182</v>
      </c>
      <c r="F125" s="19" t="s">
        <v>183</v>
      </c>
      <c r="G125" s="19" t="s">
        <v>184</v>
      </c>
      <c r="H125" s="19" t="s">
        <v>184</v>
      </c>
    </row>
    <row r="126" spans="1:8" ht="25.5">
      <c r="A126" s="39" t="s">
        <v>185</v>
      </c>
      <c r="B126" s="15" t="s">
        <v>186</v>
      </c>
      <c r="C126" s="15" t="s">
        <v>187</v>
      </c>
      <c r="D126" s="15" t="s">
        <v>188</v>
      </c>
      <c r="E126" s="19" t="s">
        <v>27</v>
      </c>
      <c r="F126" s="19" t="s">
        <v>27</v>
      </c>
      <c r="G126" s="19" t="s">
        <v>27</v>
      </c>
      <c r="H126" s="19" t="s">
        <v>27</v>
      </c>
    </row>
    <row r="127" spans="1:8">
      <c r="A127" s="23" t="s">
        <v>31</v>
      </c>
      <c r="B127" s="19" t="s">
        <v>32</v>
      </c>
      <c r="C127" s="19"/>
      <c r="D127" s="19"/>
      <c r="E127" s="19"/>
      <c r="F127" s="19"/>
      <c r="G127" s="19"/>
      <c r="H127" s="19"/>
    </row>
    <row r="129" spans="1:8" ht="18">
      <c r="A129" s="8" t="s">
        <v>189</v>
      </c>
    </row>
    <row r="131" spans="1:8">
      <c r="B131" s="11" t="s">
        <v>190</v>
      </c>
      <c r="C131" s="11" t="s">
        <v>191</v>
      </c>
      <c r="D131" s="11" t="s">
        <v>192</v>
      </c>
      <c r="E131" s="11" t="s">
        <v>193</v>
      </c>
      <c r="F131" s="11" t="s">
        <v>194</v>
      </c>
      <c r="G131" s="11" t="s">
        <v>195</v>
      </c>
    </row>
    <row r="132" spans="1:8" ht="51">
      <c r="A132" s="12" t="s">
        <v>8</v>
      </c>
      <c r="B132" s="40" t="str">
        <f>VLOOKUP(B131,[1]Profiles!$A$7:$C$184,2,FALSE)</f>
        <v>Basic signature pad</v>
      </c>
      <c r="C132" s="13" t="str">
        <f>VLOOKUP(C131,[1]Profiles!$A$7:$C$184,2,FALSE)</f>
        <v>Midrange signature pad</v>
      </c>
      <c r="D132" s="13" t="str">
        <f>VLOOKUP(D131,[1]Profiles!$A$7:$C$184,2,FALSE)</f>
        <v>Advanced signature pad</v>
      </c>
      <c r="E132" s="13" t="str">
        <f>VLOOKUP(E131,[1]Profiles!$A$7:$C$184,2,FALSE)</f>
        <v>Biometric reader, single fingerprint</v>
      </c>
      <c r="F132" s="40" t="str">
        <f>VLOOKUP(F131,[1]Profiles!$A$7:$C$184,2,FALSE)</f>
        <v>Biometric reader, multi-fingerprint</v>
      </c>
      <c r="G132" s="13" t="str">
        <f>VLOOKUP(G131,[1]Profiles!$A$7:$C$184,2,FALSE)</f>
        <v>Biometric reader, contactless modalities</v>
      </c>
      <c r="H132" s="41"/>
    </row>
    <row r="133" spans="1:8">
      <c r="A133" s="55" t="s">
        <v>196</v>
      </c>
      <c r="B133" s="43"/>
      <c r="C133" s="44" t="s">
        <v>197</v>
      </c>
      <c r="D133" s="44" t="s">
        <v>198</v>
      </c>
      <c r="E133" s="45" t="s">
        <v>199</v>
      </c>
      <c r="F133" s="29"/>
      <c r="G133" s="45" t="s">
        <v>200</v>
      </c>
      <c r="H133" s="41"/>
    </row>
    <row r="134" spans="1:8" ht="25.5">
      <c r="A134" s="42"/>
      <c r="B134" s="46" t="s">
        <v>201</v>
      </c>
      <c r="C134" s="47" t="s">
        <v>202</v>
      </c>
      <c r="D134" s="47" t="s">
        <v>203</v>
      </c>
      <c r="E134" s="37" t="s">
        <v>204</v>
      </c>
      <c r="F134" s="21" t="s">
        <v>205</v>
      </c>
      <c r="G134" s="37" t="s">
        <v>206</v>
      </c>
      <c r="H134" s="41"/>
    </row>
    <row r="135" spans="1:8" ht="51">
      <c r="A135" s="23" t="s">
        <v>207</v>
      </c>
      <c r="B135" s="48" t="s">
        <v>208</v>
      </c>
      <c r="C135" s="49"/>
      <c r="D135" s="49" t="s">
        <v>209</v>
      </c>
      <c r="E135" s="15" t="s">
        <v>210</v>
      </c>
      <c r="F135" s="22"/>
      <c r="G135" s="15" t="s">
        <v>27</v>
      </c>
      <c r="H135" s="41"/>
    </row>
    <row r="136" spans="1:8">
      <c r="A136" s="39" t="s">
        <v>138</v>
      </c>
      <c r="B136" s="50" t="s">
        <v>143</v>
      </c>
      <c r="C136" s="51"/>
      <c r="D136" s="51"/>
      <c r="E136" s="51"/>
      <c r="F136" s="50"/>
      <c r="G136" s="51"/>
    </row>
    <row r="137" spans="1:8">
      <c r="A137" s="23" t="s">
        <v>211</v>
      </c>
      <c r="B137" s="36" t="s">
        <v>212</v>
      </c>
      <c r="C137" s="19"/>
      <c r="D137" s="19"/>
      <c r="E137" s="19"/>
      <c r="F137" s="36"/>
      <c r="G137" s="19"/>
    </row>
    <row r="138" spans="1:8">
      <c r="A138" s="23" t="s">
        <v>29</v>
      </c>
      <c r="B138" s="36" t="s">
        <v>213</v>
      </c>
      <c r="C138" s="19"/>
      <c r="D138" s="19"/>
      <c r="E138" s="19"/>
      <c r="F138" s="36"/>
      <c r="G138" s="19"/>
    </row>
    <row r="139" spans="1:8">
      <c r="A139" s="23" t="s">
        <v>31</v>
      </c>
      <c r="B139" s="36" t="s">
        <v>32</v>
      </c>
      <c r="C139" s="19"/>
      <c r="D139" s="19"/>
      <c r="E139" s="19"/>
      <c r="F139" s="36"/>
      <c r="G139" s="19"/>
    </row>
    <row r="141" spans="1:8" ht="18">
      <c r="A141" s="8" t="s">
        <v>214</v>
      </c>
    </row>
    <row r="142" spans="1:8">
      <c r="A142" s="9"/>
    </row>
    <row r="143" spans="1:8">
      <c r="A143" s="9"/>
      <c r="B143" s="11" t="s">
        <v>215</v>
      </c>
      <c r="C143" s="11" t="s">
        <v>216</v>
      </c>
      <c r="D143" s="11" t="s">
        <v>217</v>
      </c>
      <c r="E143" s="11" t="s">
        <v>218</v>
      </c>
      <c r="F143" s="11" t="s">
        <v>219</v>
      </c>
      <c r="G143" s="11" t="s">
        <v>220</v>
      </c>
    </row>
    <row r="144" spans="1:8" ht="38.25">
      <c r="A144" s="12" t="s">
        <v>8</v>
      </c>
      <c r="B144" s="13" t="str">
        <f>VLOOKUP(B143,[1]Profiles!$A$7:$C$184,2,FALSE)</f>
        <v>Advanced compact digital camera</v>
      </c>
      <c r="C144" s="13" t="str">
        <f>VLOOKUP(C143,[1]Profiles!$A$7:$C$184,2,FALSE)</f>
        <v>Compact mirrorless camera</v>
      </c>
      <c r="D144" s="13" t="str">
        <f>VLOOKUP(D143,[1]Profiles!$A$7:$C$184,2,FALSE)</f>
        <v>Basic system camera</v>
      </c>
      <c r="E144" s="13" t="str">
        <f>VLOOKUP(E143,[1]Profiles!$A$7:$C$184,2,FALSE)</f>
        <v>Advanced system camera</v>
      </c>
      <c r="F144" s="13" t="str">
        <f>VLOOKUP(F143,[1]Profiles!$A$7:$C$184,2,FALSE)</f>
        <v>Professional digital video camera</v>
      </c>
      <c r="G144" s="13" t="str">
        <f>VLOOKUP(G143,[1]Profiles!$A$7:$C$184,2,FALSE)</f>
        <v>Advanced digital video camera</v>
      </c>
    </row>
    <row r="145" spans="1:7">
      <c r="A145" s="23" t="s">
        <v>221</v>
      </c>
      <c r="B145" s="19" t="s">
        <v>27</v>
      </c>
      <c r="C145" s="19" t="s">
        <v>222</v>
      </c>
      <c r="D145" s="19" t="s">
        <v>223</v>
      </c>
      <c r="E145" s="19" t="s">
        <v>224</v>
      </c>
      <c r="F145" s="19" t="s">
        <v>27</v>
      </c>
      <c r="G145" s="36" t="s">
        <v>225</v>
      </c>
    </row>
    <row r="146" spans="1:7">
      <c r="A146" s="52" t="s">
        <v>226</v>
      </c>
      <c r="B146" s="22" t="s">
        <v>227</v>
      </c>
      <c r="C146" s="36" t="s">
        <v>228</v>
      </c>
      <c r="D146" s="36"/>
      <c r="E146" s="22" t="s">
        <v>229</v>
      </c>
      <c r="F146" s="36" t="s">
        <v>230</v>
      </c>
      <c r="G146" s="36" t="s">
        <v>231</v>
      </c>
    </row>
    <row r="147" spans="1:7" ht="25.5">
      <c r="A147" s="39" t="s">
        <v>232</v>
      </c>
      <c r="B147" s="19" t="s">
        <v>233</v>
      </c>
      <c r="C147" s="19"/>
      <c r="D147" s="19"/>
      <c r="E147" s="19" t="s">
        <v>27</v>
      </c>
      <c r="F147" s="22" t="s">
        <v>234</v>
      </c>
      <c r="G147" s="22" t="s">
        <v>235</v>
      </c>
    </row>
    <row r="148" spans="1:7">
      <c r="A148" s="39" t="s">
        <v>236</v>
      </c>
      <c r="B148" s="22" t="s">
        <v>237</v>
      </c>
      <c r="C148" s="36"/>
      <c r="D148" s="36" t="s">
        <v>238</v>
      </c>
      <c r="E148" s="36" t="s">
        <v>239</v>
      </c>
      <c r="F148" s="36"/>
      <c r="G148" s="36" t="s">
        <v>240</v>
      </c>
    </row>
    <row r="149" spans="1:7">
      <c r="A149" s="20" t="s">
        <v>138</v>
      </c>
      <c r="B149" s="25" t="s">
        <v>241</v>
      </c>
      <c r="C149" s="19"/>
      <c r="D149" s="19"/>
      <c r="E149" s="19"/>
      <c r="F149" s="19"/>
      <c r="G149" s="19"/>
    </row>
    <row r="150" spans="1:7">
      <c r="A150" s="23" t="s">
        <v>31</v>
      </c>
      <c r="B150" s="25" t="s">
        <v>242</v>
      </c>
      <c r="C150" s="19"/>
      <c r="D150" s="19"/>
      <c r="E150" s="19"/>
      <c r="F150" s="19"/>
      <c r="G150" s="19"/>
    </row>
    <row r="152" spans="1:7" ht="18">
      <c r="A152" s="8" t="s">
        <v>243</v>
      </c>
    </row>
    <row r="154" spans="1:7">
      <c r="B154" s="11" t="s">
        <v>244</v>
      </c>
      <c r="C154" s="11" t="s">
        <v>245</v>
      </c>
    </row>
    <row r="155" spans="1:7" ht="38.25">
      <c r="A155" s="12" t="s">
        <v>8</v>
      </c>
      <c r="B155" s="13" t="str">
        <f>VLOOKUP(B154,[1]Profiles!$A$7:$C$184,2,FALSE)</f>
        <v>Consumables for printing devices</v>
      </c>
      <c r="C155" s="13" t="str">
        <f>VLOOKUP(C154,[1]Profiles!$A$7:$C$184,2,FALSE)</f>
        <v>Print and output management</v>
      </c>
    </row>
    <row r="156" spans="1:7" ht="63.75">
      <c r="A156" s="23" t="s">
        <v>246</v>
      </c>
      <c r="B156" s="53" t="s">
        <v>247</v>
      </c>
      <c r="C156" s="53" t="s">
        <v>248</v>
      </c>
    </row>
    <row r="157" spans="1:7">
      <c r="A157" s="23" t="s">
        <v>249</v>
      </c>
      <c r="B157" s="54" t="s">
        <v>250</v>
      </c>
      <c r="C157" s="15"/>
    </row>
    <row r="158" spans="1:7">
      <c r="A158" s="55" t="s">
        <v>31</v>
      </c>
      <c r="B158" s="36" t="s">
        <v>251</v>
      </c>
      <c r="C158" s="19"/>
    </row>
    <row r="159" spans="1:7">
      <c r="A159" s="6"/>
      <c r="B159" s="6"/>
      <c r="C159" s="6"/>
      <c r="D159" s="6"/>
      <c r="E159" s="6"/>
      <c r="F159" s="6"/>
    </row>
    <row r="171" spans="1:1">
      <c r="A171" s="32"/>
    </row>
    <row r="172" spans="1:1">
      <c r="A172" s="32" t="s">
        <v>206</v>
      </c>
    </row>
  </sheetData>
  <dataValidations count="1">
    <dataValidation allowBlank="1" showInputMessage="1" showErrorMessage="1" sqref="A1"/>
  </dataValidations>
  <pageMargins left="0.39370078740157483" right="0.39370078740157483" top="0.39370078740157483" bottom="0.59055118110236227" header="0" footer="0.19685039370078741"/>
  <pageSetup paperSize="9" fitToHeight="0" orientation="landscape" r:id="rId1"/>
  <headerFooter alignWithMargins="0">
    <oddFooter>&amp;LPeripherals: Technology Updates&amp;C&amp;A&amp;RPage &amp;P of &amp;N</oddFooter>
  </headerFooter>
  <rowBreaks count="3" manualBreakCount="3">
    <brk id="48" max="8" man="1"/>
    <brk id="106" max="8" man="1"/>
    <brk id="11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TU24 2H25</vt:lpstr>
      <vt:lpstr>'TU24 2H25'!Print_Area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de Villiers</dc:creator>
  <cp:lastModifiedBy>Izak de Villiers</cp:lastModifiedBy>
  <dcterms:created xsi:type="dcterms:W3CDTF">2025-08-21T08:16:16Z</dcterms:created>
  <dcterms:modified xsi:type="dcterms:W3CDTF">2025-08-21T08:19:29Z</dcterms:modified>
</cp:coreProperties>
</file>